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995" activeTab="2"/>
  </bookViews>
  <sheets>
    <sheet name="総括" sheetId="1" r:id="rId1"/>
    <sheet name="第１表 組合数・組合員数" sheetId="2" r:id="rId2"/>
    <sheet name="第２表 組織率" sheetId="3" r:id="rId3"/>
    <sheet name="第３表 産業別" sheetId="4" r:id="rId4"/>
    <sheet name="第４表 規模別" sheetId="5" r:id="rId5"/>
    <sheet name="第５表 パートタイム" sheetId="6" r:id="rId6"/>
    <sheet name="第６表 加盟状況" sheetId="7" r:id="rId7"/>
  </sheets>
  <definedNames>
    <definedName name="_xlfn.COUNTIFS" hidden="1">#NAME?</definedName>
    <definedName name="_xlfn.SUMIFS" hidden="1">#NAME?</definedName>
    <definedName name="_xlnm.Print_Area" localSheetId="0">'総括'!$A$1:$V$54</definedName>
    <definedName name="_xlnm.Print_Area" localSheetId="1">'第１表 組合数・組合員数'!$A$1:$T$35</definedName>
    <definedName name="_xlnm.Print_Area" localSheetId="2">'第２表 組織率'!$A$1:$S$53</definedName>
    <definedName name="_xlnm.Print_Area" localSheetId="3">'第３表 産業別'!$A$1:$L$35</definedName>
    <definedName name="_xlnm.Print_Area" localSheetId="4">'第４表 規模別'!$A$1:$N$42</definedName>
    <definedName name="_xlnm.Print_Area" localSheetId="5">'第５表 パートタイム'!$A$1:$J$39</definedName>
    <definedName name="_xlnm.Print_Area" localSheetId="6">'第６表 加盟状況'!$A$1:$K$40</definedName>
  </definedNames>
  <calcPr fullCalcOnLoad="1"/>
</workbook>
</file>

<file path=xl/sharedStrings.xml><?xml version="1.0" encoding="utf-8"?>
<sst xmlns="http://schemas.openxmlformats.org/spreadsheetml/2006/main" count="277" uniqueCount="210">
  <si>
    <t>組合数</t>
  </si>
  <si>
    <t>組合員数</t>
  </si>
  <si>
    <t>対前年</t>
  </si>
  <si>
    <t>増減数</t>
  </si>
  <si>
    <t>％</t>
  </si>
  <si>
    <t>人</t>
  </si>
  <si>
    <t>東京都</t>
  </si>
  <si>
    <r>
      <t>全</t>
    </r>
    <r>
      <rPr>
        <sz val="10.5"/>
        <rFont val="Century"/>
        <family val="1"/>
      </rPr>
      <t xml:space="preserve">       </t>
    </r>
    <r>
      <rPr>
        <sz val="10.5"/>
        <rFont val="ＭＳ 明朝"/>
        <family val="1"/>
      </rPr>
      <t>国</t>
    </r>
  </si>
  <si>
    <t>組織率</t>
  </si>
  <si>
    <t>雇用者数</t>
  </si>
  <si>
    <t>総　　　　数</t>
  </si>
  <si>
    <t>30～99人</t>
  </si>
  <si>
    <t>総数</t>
  </si>
  <si>
    <t>連合東京</t>
  </si>
  <si>
    <t>東京地評</t>
  </si>
  <si>
    <t>東京労連</t>
  </si>
  <si>
    <t>東京全労協</t>
  </si>
  <si>
    <t>重複</t>
  </si>
  <si>
    <t>企　　業　　規　　模</t>
  </si>
  <si>
    <t>年</t>
  </si>
  <si>
    <t>組合数</t>
  </si>
  <si>
    <t>第３表　産業別組織状況</t>
  </si>
  <si>
    <t>組合員数</t>
  </si>
  <si>
    <t>増減数</t>
  </si>
  <si>
    <t>産</t>
  </si>
  <si>
    <t>業</t>
  </si>
  <si>
    <t>都内主要労働団体</t>
  </si>
  <si>
    <t>全国の組織率及び組合員数は単一労働組合の集計値であり、東京都の組合員数は単位労働組合の集計値である。</t>
  </si>
  <si>
    <t>●</t>
  </si>
  <si>
    <t>1999(平成11)</t>
  </si>
  <si>
    <t>29人以下</t>
  </si>
  <si>
    <t>※単一労働組合とは・・・「単位組織組合」（下部組織を持たない組合）と「単一組織組合」（下部組織を持つ組合）の合計。
　単位労働組合とは・・・「単位組織組合」と「単一組織組合」の下部組合（単位扱組合）の合計。</t>
  </si>
  <si>
    <t>事業所・企業統計調査は2009(平成21)年から経済センサスに統合されたため、以下はその結果より算出</t>
  </si>
  <si>
    <t>重複とは、二つ以上の団体に加盟しているものである。</t>
  </si>
  <si>
    <t>無加盟</t>
  </si>
  <si>
    <t>2003年2月、東京地評と東京労連が組織合流し、新「東京地評」となった結果、「東京労連」加盟の組合の多くは「東京地評」に重複加盟しているが、合流後も「東京労連」のみ加盟の組合も存在することから別記載とする。</t>
  </si>
  <si>
    <t>【都内主要労働団体の正式名称】</t>
  </si>
  <si>
    <t>連合東京　：日本労働組合総連合会東京都連合会</t>
  </si>
  <si>
    <t>東京地評　：東京地方労働組合評議会</t>
  </si>
  <si>
    <t>東京労連　：東京地方労働組合総連合</t>
  </si>
  <si>
    <t>東京全労協：全国労働組合連絡協議会東京協議会</t>
  </si>
  <si>
    <t>３　産業別組織状況（第３表）</t>
  </si>
  <si>
    <t>◎</t>
  </si>
  <si>
    <t>４　経営組織別･規模別組織状況（第４表）</t>
  </si>
  <si>
    <t>第４表　経営組織別・規模別単位労働組合数及び組合員数</t>
  </si>
  <si>
    <t>「労組法」</t>
  </si>
  <si>
    <t>・・・・・・</t>
  </si>
  <si>
    <t>「地公労法」</t>
  </si>
  <si>
    <t>「国公法」</t>
  </si>
  <si>
    <t>「地公法」</t>
  </si>
  <si>
    <t>２　労働組合推定組織率（第２表）</t>
  </si>
  <si>
    <t>第２表　東京都及び全国における推定組織率の推移</t>
  </si>
  <si>
    <t>1999(平成11)</t>
  </si>
  <si>
    <t>2000(平成12)</t>
  </si>
  <si>
    <t>2002(平成14)</t>
  </si>
  <si>
    <t>2003(平成15)</t>
  </si>
  <si>
    <t>2004(平成16)</t>
  </si>
  <si>
    <t>2005(平成17)</t>
  </si>
  <si>
    <t>2007(平成19)</t>
  </si>
  <si>
    <t>2008(平成20)</t>
  </si>
  <si>
    <t>2010(平成22)</t>
  </si>
  <si>
    <t>2012(平成24)</t>
  </si>
  <si>
    <t>(注)</t>
  </si>
  <si>
    <t>全国の雇用者数は、総務省統計局「労働力調査」各年６月分による。</t>
  </si>
  <si>
    <t>東京都の推定組織率は、次の方法で算出した。</t>
  </si>
  <si>
    <t>　　　　　　　　　　　　　　推計」の推計値及びその数値を用いて計算した値である。時系列比較の際は注意を要する。</t>
  </si>
  <si>
    <t>2013(平成25)</t>
  </si>
  <si>
    <t>　主要労働団体別組合員数は、「連合東京」106万2,003人、
「東京地評」21万9,894人</t>
  </si>
  <si>
    <t>労働組合法。主として民間企業従業員に適用する。</t>
  </si>
  <si>
    <t>地方公営企業労働関係法。主として地方公営企業職員に適用する。</t>
  </si>
  <si>
    <t>国家公務員法。主として国の一般職員に適用する。</t>
  </si>
  <si>
    <t>地方公務員法。主として地方公共団体の一般職員に適用する。</t>
  </si>
  <si>
    <t>企業規模の「その他」は、１組合が二つ以上の企業または個人の労働者から組織された組合などである。</t>
  </si>
  <si>
    <t>　このたび、毎年実施している「労働組合基礎調査」（厚生労働省統計）について、東京都分の結果がまとまりましたのでお知らせします。</t>
  </si>
  <si>
    <t>　　　　民　　　間</t>
  </si>
  <si>
    <t>農業,林業</t>
  </si>
  <si>
    <t>漁業</t>
  </si>
  <si>
    <t>鉱業,採石業,
砂利採取業</t>
  </si>
  <si>
    <t>建設業</t>
  </si>
  <si>
    <t>製造業</t>
  </si>
  <si>
    <t>電気･ガス・熱供給・
水道業</t>
  </si>
  <si>
    <t>情報通信業</t>
  </si>
  <si>
    <t>運輸業,郵便業</t>
  </si>
  <si>
    <t>卸売業,小売業</t>
  </si>
  <si>
    <t>金融業,保険業</t>
  </si>
  <si>
    <t>不動産業,物品賃貸業</t>
  </si>
  <si>
    <t>学術研究,
専門・技術サービス業</t>
  </si>
  <si>
    <t>宿泊業,
飲食サービス業</t>
  </si>
  <si>
    <t>生活関連サービス業,
娯楽業</t>
  </si>
  <si>
    <t>教育,学習支援業</t>
  </si>
  <si>
    <t>医療,福祉</t>
  </si>
  <si>
    <t>複合サービス事業</t>
  </si>
  <si>
    <t>サービス業（その他）</t>
  </si>
  <si>
    <t>公務</t>
  </si>
  <si>
    <t>分類不能の産業</t>
  </si>
  <si>
    <t>100～299人</t>
  </si>
  <si>
    <t>300～499人</t>
  </si>
  <si>
    <t>500～999人</t>
  </si>
  <si>
    <t>1,000～4,999人</t>
  </si>
  <si>
    <t>5,000人以上</t>
  </si>
  <si>
    <t>その他</t>
  </si>
  <si>
    <t>　　　　国　公　営</t>
  </si>
  <si>
    <t>全産業</t>
  </si>
  <si>
    <t>総組合員数</t>
  </si>
  <si>
    <t>　「パートタイム労働者」とは、正社員・正職員以外で、その事業所の一般労働者より1日の所定労働時間が短い者、1日の所定労働時間が同じであっても1週の所定労働日数が少ない者又は事業所においてパートタイマー、パート等と呼ばれている労働者をいう。</t>
  </si>
  <si>
    <t>(注)</t>
  </si>
  <si>
    <t>産業労働局</t>
  </si>
  <si>
    <t>労働組合基礎調査（東京都分）の概要　</t>
  </si>
  <si>
    <t>(1)調査対象</t>
  </si>
  <si>
    <r>
      <t xml:space="preserve">  都内全域のすべての労働組合。ただし、集計は労働組合の基礎的単位である｢単位労働
組合</t>
    </r>
    <r>
      <rPr>
        <sz val="9"/>
        <rFont val="ＭＳ 明朝"/>
        <family val="1"/>
      </rPr>
      <t>（注）</t>
    </r>
    <r>
      <rPr>
        <sz val="11"/>
        <rFont val="ＭＳ 明朝"/>
        <family val="1"/>
      </rPr>
      <t xml:space="preserve">｣の組合数及び組合員数
</t>
    </r>
    <r>
      <rPr>
        <sz val="9"/>
        <rFont val="ＭＳ 明朝"/>
        <family val="1"/>
      </rPr>
      <t>（注）規約上労働者が当該組織に個人加入する形式をとり、かつ、その内部に①独自の活動を行い得る下部組織（支部等）がない組合、又は②独自の活動を行い得る下部組織（支部等）がある組合の最下部の組織</t>
    </r>
  </si>
  <si>
    <t>(2)調査方法</t>
  </si>
  <si>
    <t xml:space="preserve">  原則として労働相談情報センター職員による直接面接方式（一部郵送調査）</t>
  </si>
  <si>
    <t>(3)調査事項</t>
  </si>
  <si>
    <t xml:space="preserve">  組合の名称、所在地、組合員数、加盟組織系統等</t>
  </si>
  <si>
    <t>(4)調査期日</t>
  </si>
  <si>
    <t>《調査結果のポイント》</t>
  </si>
  <si>
    <t>◎</t>
  </si>
  <si>
    <t>●</t>
  </si>
  <si>
    <t>１　労働組合数と労働組合員数（第１表）</t>
  </si>
  <si>
    <t>第１表　単位労働組合数及び組合員数の推移</t>
  </si>
  <si>
    <t>　対前年</t>
  </si>
  <si>
    <r>
      <t>増減率</t>
    </r>
    <r>
      <rPr>
        <sz val="8"/>
        <rFont val="ＭＳ 明朝"/>
        <family val="1"/>
      </rPr>
      <t>（％）</t>
    </r>
  </si>
  <si>
    <t>2000(平成12)</t>
  </si>
  <si>
    <t>2001(平成13)</t>
  </si>
  <si>
    <t>2002(平成14)</t>
  </si>
  <si>
    <t>2003(平成15)</t>
  </si>
  <si>
    <t>2004(平成16)</t>
  </si>
  <si>
    <t>2005(平成17)</t>
  </si>
  <si>
    <t>2006(平成18)</t>
  </si>
  <si>
    <t>2007(平成19)</t>
  </si>
  <si>
    <t>2008(平成20)</t>
  </si>
  <si>
    <t>2009(平成21)</t>
  </si>
  <si>
    <t>2010(平成22)</t>
  </si>
  <si>
    <t>2011(平成23)</t>
  </si>
  <si>
    <t>2012(平成24)</t>
  </si>
  <si>
    <t>2013(平成25)</t>
  </si>
  <si>
    <t>2014(平成26)</t>
  </si>
  <si>
    <t>６　都内主要労働団体への加盟状況(第６表)</t>
  </si>
  <si>
    <t>第６表　都内主要労働団体別単位労働組合数及び組合員数</t>
  </si>
  <si>
    <t>第５表　パートタイム労働者の産業別組織状況</t>
  </si>
  <si>
    <t>パートタイム労働者の
組合員数</t>
  </si>
  <si>
    <t>パートタイム労働者の組合員
増減数</t>
  </si>
  <si>
    <t>産業別
構成比（％）</t>
  </si>
  <si>
    <t>５　パートタイム労働者の状況（第５表）</t>
  </si>
  <si>
    <t>(A)</t>
  </si>
  <si>
    <t>(B)</t>
  </si>
  <si>
    <t>全産業</t>
  </si>
  <si>
    <t>電気･ガス・熱供給・
水道業</t>
  </si>
  <si>
    <t>情報通信業</t>
  </si>
  <si>
    <t>(注)</t>
  </si>
  <si>
    <t>(C)</t>
  </si>
  <si>
    <t>（A－C）</t>
  </si>
  <si>
    <t>総組合員数に占める割合(％)</t>
  </si>
  <si>
    <t>構成比（％）</t>
  </si>
  <si>
    <t>※ 構成比については、端数処理のため合計が100％とならない場合がある。</t>
  </si>
  <si>
    <t>(A/B×100)</t>
  </si>
  <si>
    <r>
      <t>全体に占める割合</t>
    </r>
    <r>
      <rPr>
        <sz val="8"/>
        <rFont val="ＭＳ 明朝"/>
        <family val="1"/>
      </rPr>
      <t>（％）</t>
    </r>
  </si>
  <si>
    <t>重複加盟があるため、組合数･組合員数・対前年増減数及び全体に占める割合における各団体の合計は、必ずしも総数とは一致しない。</t>
  </si>
  <si>
    <t>※ 民間の内訳の構成比については、端数処理のため合計が合わない場合がある。</t>
  </si>
  <si>
    <t>2015(平成27)</t>
  </si>
  <si>
    <t>2015年</t>
  </si>
  <si>
    <t>2015年</t>
  </si>
  <si>
    <t>「行労法」</t>
  </si>
  <si>
    <t>・　2014年経済センサスによる雇用者数(東京都)　</t>
  </si>
  <si>
    <t>＝ 8,891,919人　……  Ａ</t>
  </si>
  <si>
    <t xml:space="preserve">「国公営」には、行労法、地公労法、国公法、地公法の各適用組合員のほか、国公営の共済事業等の労組法適用組合員も含まれる。 </t>
  </si>
  <si>
    <r>
      <rPr>
        <sz val="9"/>
        <rFont val="ＭＳ 明朝"/>
        <family val="1"/>
      </rPr>
      <t>◆</t>
    </r>
    <r>
      <rPr>
        <sz val="11"/>
        <rFont val="ＭＳ 明朝"/>
        <family val="1"/>
      </rPr>
      <t>2009(平成21)</t>
    </r>
  </si>
  <si>
    <r>
      <rPr>
        <sz val="9"/>
        <rFont val="ＭＳ 明朝"/>
        <family val="1"/>
      </rPr>
      <t>◆</t>
    </r>
    <r>
      <rPr>
        <sz val="11"/>
        <rFont val="ＭＳ 明朝"/>
        <family val="1"/>
      </rPr>
      <t>2006(平成18)</t>
    </r>
  </si>
  <si>
    <r>
      <rPr>
        <sz val="9"/>
        <rFont val="ＭＳ 明朝"/>
        <family val="1"/>
      </rPr>
      <t>◆</t>
    </r>
    <r>
      <rPr>
        <sz val="11"/>
        <rFont val="ＭＳ 明朝"/>
        <family val="1"/>
      </rPr>
      <t>2001(平成13)</t>
    </r>
  </si>
  <si>
    <r>
      <rPr>
        <sz val="9"/>
        <rFont val="ＭＳ 明朝"/>
        <family val="1"/>
      </rPr>
      <t>◆</t>
    </r>
    <r>
      <rPr>
        <sz val="11"/>
        <rFont val="ＭＳ 明朝"/>
        <family val="1"/>
      </rPr>
      <t>2014(平成26)</t>
    </r>
  </si>
  <si>
    <t>東京都の雇用者数は、総務省統計局「経済センサス」による。</t>
  </si>
  <si>
    <t>なお、調査年（◆印）の数字は確定数字である（2006年以前は「事業所・企業統計調査」）。</t>
  </si>
  <si>
    <t>（小数点以下切捨て）</t>
  </si>
  <si>
    <t>行政執行法人の労働関係に関する法律。主として行政執行法人の職員に適用する。</t>
  </si>
  <si>
    <t>　　　　　　　　　　　　※  2011年の雇用者数及び組織率については、「労働力調査における東日本大震災に伴う補完</t>
  </si>
  <si>
    <t>2011(平成23)</t>
  </si>
  <si>
    <t>2016(平成28）</t>
  </si>
  <si>
    <t>　　都内における労働組合数は7,289組合で、前年の7,344組合を55組合下回った（△0.7％）。</t>
  </si>
  <si>
    <t>　労働組合員数は219万9,518人で、前年を29,801人上回った（1.4％）。</t>
  </si>
  <si>
    <t>2016(平成28)</t>
  </si>
  <si>
    <t>・　2016年推定雇用者数(東京都)　　＝　Ａ×Ｂ</t>
  </si>
  <si>
    <t>2015年</t>
  </si>
  <si>
    <t>2016年</t>
  </si>
  <si>
    <t xml:space="preserve">  産業別の労働組合数では、「運輸業，郵便業」が1,259組合（都内組合数の17.3％）で最も多く、以下、「製造業」1,216組合（同16.7％）、「卸売業，小売業」844組合（同11.6％）の順となっている。</t>
  </si>
  <si>
    <t xml:space="preserve">  組合員数では、「製造業」が33万6,593人（都内組合員数の15.3％）で最も多く、以下、「卸売業,小売業」29万7,353人（同13.5％）、「金融業,保険業」26万6,467人（同12.1％）の順となっている。</t>
  </si>
  <si>
    <t>2016年</t>
  </si>
  <si>
    <t>　組合数比では、「民間」が92.4％、｢国公営｣が7.6％であり、組合員数比では、「民間」が94.1％、「国公営」が5.9％である。</t>
  </si>
  <si>
    <t>　組合員数を経営組織別･規模別にみると、民間の企業規模「5,000人以上」が全体の42.9％、「1,000～4,999人」が22.5％で、これら大手企業が全体の６割超を占めている。</t>
  </si>
  <si>
    <t>　パートタイム労働者の組合員数は、33万9,628人で、前年（32万9,069人）に比べて1万559人増加し、総組合員数の15.4％を占めている。</t>
  </si>
  <si>
    <t>　パートタイム労働者の組合員数を産業別にみると、「宿泊業,飲食サービス業」が10万3,137人で最も多く、次いで「卸売業,小売業」7万6,167人、「医療,福祉」6万4,624人の順となっている。</t>
  </si>
  <si>
    <t xml:space="preserve">  平成２８年６月３０日現在</t>
  </si>
  <si>
    <t>　都内主要労働団体への加盟状況をみると、「連合東京」は2,893組合・113万6,435人で都内組合員数の51.7％を占めており、「東京地評」は1,391組合・21万2,755人で同9.7％、「東京労連」は1,089組合・11万9,119人で同5.4％、「東京全労協」は543組合・5万1,509人で同2.3％となっている。
　また、これらのどこにも加盟していない「無加盟」は2,714組合・83万18人で同37.7％である。</t>
  </si>
  <si>
    <t>　労働組合数は前年より減少するも、組合員数は約３万人増加</t>
  </si>
  <si>
    <t>都内の労働組合数は7,289組合(前年比55組合減)、組合員数は219万9,518人
(前年比29,801人増)となった。
【概要　１ページ】</t>
  </si>
  <si>
    <t>　産業別にみると組合員数が最も多い産業は「製造業」
　雇用形態でみるとパートタイム労働者の組合員数は約１万１０００人増加</t>
  </si>
  <si>
    <t>産業別組合員数をみると、「製造業」が33万6,593人（都内組合員数の15.3％）と最も多く、以下、「卸売業,小売業」が29万7,353人（同13.5％）、「金融業,保険業」が26万6,467人（同12.1％）となっている。
【概要　３ページ】</t>
  </si>
  <si>
    <t>パートタイム労働者の組合員数は33万9,628人(前年比1万559人増)となっている。
【概要　５ページ】</t>
  </si>
  <si>
    <t>　主要労働団体別組合員数は、「連合東京」113万6,435人、
　「東京地評」21万2,755人</t>
  </si>
  <si>
    <t>都内の主要労働団体別の労働組合員数は、「連合東京」が113万6,435人 (都内組合員数の51.7％)で最も多く、以下、｢東京地評」が21万2,755人 （同9.7％）、「東京労連」が11万9,119人（同5.4％）、「東京全労協」が　5万1,509人（同2.3％）となっている。　（注）重複加盟あり
【概要　６ページ】</t>
  </si>
  <si>
    <t>　　経済センサスと労働力調査から推定した東京都における2016（平成28）年の雇用者数は908万</t>
  </si>
  <si>
    <t>　6,632人である。</t>
  </si>
  <si>
    <t>・　2016年6月の雇用者数(全国)   ÷   2014年6月の雇用者数(全国)</t>
  </si>
  <si>
    <r>
      <t>　　　　　  　57,400,000　　　</t>
    </r>
    <r>
      <rPr>
        <sz val="9"/>
        <rFont val="ＭＳ 明朝"/>
        <family val="1"/>
      </rPr>
      <t>　</t>
    </r>
    <r>
      <rPr>
        <sz val="11"/>
        <rFont val="ＭＳ 明朝"/>
        <family val="1"/>
      </rPr>
      <t xml:space="preserve">÷　  56,170,000　　　  ……  Ｂ </t>
    </r>
  </si>
  <si>
    <t>＝ 9,086,632人</t>
  </si>
  <si>
    <t>＊　推定組織率　＝　（2016年労働組合員数）÷（2016年推定雇用者数）× 100</t>
  </si>
  <si>
    <t>都内労働組合の都内雇用者に占める推定組織率は24.2％（前年同）となった。
【概要　２ページ】</t>
  </si>
  <si>
    <t>△ 44,734</t>
  </si>
  <si>
    <t>△ 108</t>
  </si>
  <si>
    <t>△ 1.2</t>
  </si>
  <si>
    <t>△ 2.0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</si>
</sst>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00_ "/>
    <numFmt numFmtId="182" formatCode="0.0_ "/>
    <numFmt numFmtId="183" formatCode="#,##0;&quot;△ &quot;#,##0"/>
    <numFmt numFmtId="184" formatCode="0_ "/>
    <numFmt numFmtId="185" formatCode="0.000_ "/>
    <numFmt numFmtId="186" formatCode="#,##0.0;&quot;△ &quot;#,##0.0"/>
    <numFmt numFmtId="187" formatCode="#,##0_ "/>
    <numFmt numFmtId="188" formatCode="#,##0.0_ "/>
    <numFmt numFmtId="189" formatCode="0.00_ ;[Red]\-0.00\ "/>
    <numFmt numFmtId="190" formatCode="0.0000_ ;[Red]\-0.0000\ "/>
    <numFmt numFmtId="191" formatCode="#,##0_);[Red]\(#,##0\)"/>
    <numFmt numFmtId="192" formatCode="#,##0.00000000000;[Red]\-#,##0.00000000000"/>
    <numFmt numFmtId="193" formatCode="0.000000000000_ "/>
    <numFmt numFmtId="194" formatCode="#,##0.00_ ;[Red]\-#,##0.00\ "/>
    <numFmt numFmtId="195" formatCode="0.00000000000_ "/>
  </numFmts>
  <fonts count="64">
    <font>
      <sz val="11"/>
      <name val="ＭＳ Ｐゴシック"/>
      <family val="3"/>
    </font>
    <font>
      <sz val="6"/>
      <name val="ＭＳ Ｐゴシック"/>
      <family val="3"/>
    </font>
    <font>
      <sz val="10.5"/>
      <name val="ＭＳ 明朝"/>
      <family val="1"/>
    </font>
    <font>
      <sz val="10.5"/>
      <name val="Century"/>
      <family val="1"/>
    </font>
    <font>
      <sz val="9"/>
      <name val="ＭＳ 明朝"/>
      <family val="1"/>
    </font>
    <font>
      <sz val="11"/>
      <name val="ＭＳ 明朝"/>
      <family val="1"/>
    </font>
    <font>
      <b/>
      <sz val="16"/>
      <name val="ＭＳ 明朝"/>
      <family val="1"/>
    </font>
    <font>
      <sz val="11"/>
      <name val="ＭＳ ゴシック"/>
      <family val="3"/>
    </font>
    <font>
      <sz val="10"/>
      <name val="ＭＳ Ｐ明朝"/>
      <family val="1"/>
    </font>
    <font>
      <sz val="12"/>
      <name val="ＭＳ 明朝"/>
      <family val="1"/>
    </font>
    <font>
      <sz val="10"/>
      <name val="ＭＳ 明朝"/>
      <family val="1"/>
    </font>
    <font>
      <sz val="10"/>
      <name val="ＭＳ Ｐゴシック"/>
      <family val="3"/>
    </font>
    <font>
      <sz val="14"/>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b/>
      <sz val="12"/>
      <name val="ＭＳ Ｐゴシック"/>
      <family val="3"/>
    </font>
    <font>
      <sz val="8"/>
      <name val="ＭＳ 明朝"/>
      <family val="1"/>
    </font>
    <font>
      <sz val="12"/>
      <name val="ＭＳ Ｐゴシック"/>
      <family val="3"/>
    </font>
    <font>
      <b/>
      <sz val="18"/>
      <name val="ＭＳ ゴシック"/>
      <family val="3"/>
    </font>
    <font>
      <b/>
      <sz val="14"/>
      <name val="ＭＳ ゴシック"/>
      <family val="3"/>
    </font>
    <font>
      <sz val="9"/>
      <name val="ＭＳ Ｐゴシック"/>
      <family val="3"/>
    </font>
    <font>
      <sz val="11"/>
      <color indexed="10"/>
      <name val="ＭＳ Ｐゴシック"/>
      <family val="3"/>
    </font>
    <font>
      <sz val="9"/>
      <name val="ＭＳ Ｐ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HGPｺﾞｼｯｸM"/>
      <family val="3"/>
    </font>
    <font>
      <sz val="11"/>
      <color indexed="8"/>
      <name val="HGPｺﾞｼｯｸM"/>
      <family val="3"/>
    </font>
    <font>
      <b/>
      <sz val="14"/>
      <color indexed="8"/>
      <name val="HGPｺﾞｼｯｸM"/>
      <family val="3"/>
    </font>
    <font>
      <b/>
      <sz val="16"/>
      <color indexed="8"/>
      <name val="ＭＳ Ｐゴシック"/>
      <family val="3"/>
    </font>
    <font>
      <b/>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medium"/>
      <right>
        <color indexed="63"/>
      </right>
      <top style="medium"/>
      <bottom>
        <color indexed="63"/>
      </bottom>
    </border>
    <border>
      <left>
        <color indexed="63"/>
      </left>
      <right style="medium"/>
      <top style="thin"/>
      <bottom>
        <color indexed="63"/>
      </bottom>
    </border>
    <border>
      <left>
        <color indexed="63"/>
      </left>
      <right style="thin"/>
      <top style="double"/>
      <bottom style="thin"/>
    </border>
    <border>
      <left style="thin"/>
      <right style="thin"/>
      <top style="double"/>
      <bottom style="thin"/>
    </border>
    <border>
      <left style="thin"/>
      <right style="medium"/>
      <top style="double"/>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color indexed="63"/>
      </top>
      <bottom style="thin"/>
    </border>
    <border>
      <left style="medium"/>
      <right style="thin"/>
      <top style="thin"/>
      <bottom>
        <color indexed="63"/>
      </bottom>
    </border>
    <border>
      <left style="medium"/>
      <right style="thin"/>
      <top style="double"/>
      <bottom style="thin"/>
    </border>
    <border>
      <left style="medium"/>
      <right style="thin"/>
      <top style="thin"/>
      <bottom style="thin"/>
    </border>
    <border>
      <left style="medium"/>
      <right style="thin"/>
      <top style="thin"/>
      <bottom style="medium"/>
    </border>
    <border>
      <left style="medium"/>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59">
    <xf numFmtId="0" fontId="0" fillId="0" borderId="0" xfId="0" applyAlignment="1">
      <alignment/>
    </xf>
    <xf numFmtId="0" fontId="5" fillId="0" borderId="0" xfId="0" applyFont="1" applyAlignment="1">
      <alignment horizontal="center"/>
    </xf>
    <xf numFmtId="0" fontId="5" fillId="0" borderId="0" xfId="0" applyFont="1" applyAlignment="1">
      <alignment vertical="top" wrapText="1"/>
    </xf>
    <xf numFmtId="0" fontId="5" fillId="0" borderId="0" xfId="0" applyFont="1" applyAlignment="1">
      <alignment/>
    </xf>
    <xf numFmtId="0" fontId="0" fillId="0" borderId="0" xfId="0" applyBorder="1" applyAlignment="1">
      <alignment/>
    </xf>
    <xf numFmtId="0" fontId="5" fillId="0" borderId="0" xfId="0" applyFont="1" applyBorder="1" applyAlignment="1">
      <alignment/>
    </xf>
    <xf numFmtId="0" fontId="2" fillId="33" borderId="0" xfId="0" applyFont="1" applyFill="1" applyBorder="1" applyAlignment="1">
      <alignment horizontal="center" wrapText="1"/>
    </xf>
    <xf numFmtId="0" fontId="5" fillId="33" borderId="0" xfId="0" applyFont="1" applyFill="1" applyBorder="1" applyAlignment="1">
      <alignment horizontal="left"/>
    </xf>
    <xf numFmtId="0" fontId="0" fillId="0" borderId="0" xfId="0" applyFont="1" applyAlignment="1">
      <alignment/>
    </xf>
    <xf numFmtId="0" fontId="5" fillId="33" borderId="0" xfId="0" applyFont="1" applyFill="1" applyBorder="1" applyAlignment="1">
      <alignment/>
    </xf>
    <xf numFmtId="0" fontId="7" fillId="0" borderId="0" xfId="0" applyFont="1" applyAlignment="1">
      <alignment/>
    </xf>
    <xf numFmtId="0" fontId="5"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left" vertical="top"/>
    </xf>
    <xf numFmtId="0" fontId="5" fillId="0" borderId="0" xfId="0" applyFont="1" applyAlignment="1" quotePrefix="1">
      <alignment horizontal="center" vertical="top"/>
    </xf>
    <xf numFmtId="0" fontId="10" fillId="33" borderId="10" xfId="0" applyFont="1" applyFill="1" applyBorder="1" applyAlignment="1">
      <alignment horizontal="center"/>
    </xf>
    <xf numFmtId="0" fontId="10" fillId="0" borderId="0" xfId="0" applyFont="1" applyBorder="1" applyAlignment="1">
      <alignment/>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0" fillId="0" borderId="10" xfId="0" applyFont="1" applyBorder="1" applyAlignment="1">
      <alignment/>
    </xf>
    <xf numFmtId="0" fontId="5" fillId="33" borderId="0" xfId="0" applyFont="1" applyFill="1" applyBorder="1" applyAlignment="1">
      <alignment horizontal="center" vertical="top"/>
    </xf>
    <xf numFmtId="0" fontId="5" fillId="33" borderId="0" xfId="0" applyFont="1" applyFill="1" applyBorder="1" applyAlignment="1">
      <alignment vertical="top"/>
    </xf>
    <xf numFmtId="0" fontId="12" fillId="0" borderId="0" xfId="0" applyFont="1" applyAlignment="1">
      <alignment horizontal="center"/>
    </xf>
    <xf numFmtId="3" fontId="5" fillId="0" borderId="0" xfId="0" applyNumberFormat="1" applyFont="1" applyAlignment="1">
      <alignment/>
    </xf>
    <xf numFmtId="0" fontId="7" fillId="0" borderId="0" xfId="0" applyFont="1" applyFill="1" applyAlignment="1">
      <alignment/>
    </xf>
    <xf numFmtId="0" fontId="0" fillId="0" borderId="0" xfId="0" applyFont="1" applyAlignment="1">
      <alignment/>
    </xf>
    <xf numFmtId="0" fontId="16" fillId="0" borderId="0" xfId="0" applyFont="1" applyAlignment="1">
      <alignment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Alignment="1">
      <alignment vertical="center"/>
    </xf>
    <xf numFmtId="187" fontId="8" fillId="0" borderId="0" xfId="0" applyNumberFormat="1" applyFont="1" applyFill="1" applyBorder="1" applyAlignment="1">
      <alignment horizontal="center" vertical="center" wrapText="1"/>
    </xf>
    <xf numFmtId="0" fontId="5" fillId="0" borderId="0" xfId="0" applyFont="1" applyBorder="1" applyAlignment="1">
      <alignment vertical="top" wrapText="1"/>
    </xf>
    <xf numFmtId="0" fontId="20" fillId="0" borderId="0" xfId="0" applyFont="1" applyAlignment="1">
      <alignment horizontal="center" vertical="center"/>
    </xf>
    <xf numFmtId="0" fontId="8" fillId="0" borderId="0" xfId="0" applyFont="1" applyAlignment="1">
      <alignment vertical="top" wrapText="1"/>
    </xf>
    <xf numFmtId="0" fontId="8" fillId="0" borderId="0" xfId="0" applyFont="1" applyAlignment="1">
      <alignment vertical="center"/>
    </xf>
    <xf numFmtId="0" fontId="8" fillId="0" borderId="0" xfId="0" applyFont="1" applyAlignment="1">
      <alignment/>
    </xf>
    <xf numFmtId="0" fontId="5" fillId="0" borderId="0" xfId="0" applyFont="1" applyAlignment="1">
      <alignment horizontal="distributed" vertical="top" wrapText="1"/>
    </xf>
    <xf numFmtId="0" fontId="5" fillId="0" borderId="0" xfId="0" applyFont="1" applyFill="1" applyAlignment="1">
      <alignment vertical="top" wrapText="1"/>
    </xf>
    <xf numFmtId="0" fontId="0" fillId="0" borderId="0" xfId="0" applyFont="1" applyAlignment="1">
      <alignment horizontal="center"/>
    </xf>
    <xf numFmtId="0" fontId="10" fillId="0" borderId="0" xfId="0" applyFont="1" applyAlignment="1">
      <alignment vertical="top"/>
    </xf>
    <xf numFmtId="0" fontId="0" fillId="0" borderId="0" xfId="0" applyFont="1" applyAlignment="1">
      <alignment vertical="center"/>
    </xf>
    <xf numFmtId="0" fontId="0" fillId="0" borderId="0" xfId="0" applyFont="1" applyAlignment="1">
      <alignment/>
    </xf>
    <xf numFmtId="0" fontId="0" fillId="0" borderId="11"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5" xfId="0" applyFont="1" applyBorder="1" applyAlignment="1">
      <alignment/>
    </xf>
    <xf numFmtId="0" fontId="0" fillId="0" borderId="0" xfId="0" applyFont="1" applyAlignment="1" quotePrefix="1">
      <alignment/>
    </xf>
    <xf numFmtId="3" fontId="0" fillId="0" borderId="0" xfId="0" applyNumberFormat="1" applyFont="1" applyAlignment="1">
      <alignment/>
    </xf>
    <xf numFmtId="0" fontId="0" fillId="0" borderId="0" xfId="0" applyFont="1" applyAlignment="1">
      <alignment horizontal="right"/>
    </xf>
    <xf numFmtId="190" fontId="0" fillId="0" borderId="0" xfId="49" applyNumberFormat="1" applyFont="1" applyAlignment="1">
      <alignment/>
    </xf>
    <xf numFmtId="0" fontId="0" fillId="0" borderId="0" xfId="0" applyFont="1" applyAlignment="1">
      <alignment vertical="top" wrapText="1"/>
    </xf>
    <xf numFmtId="0" fontId="10" fillId="0" borderId="0" xfId="0" applyFont="1" applyAlignment="1">
      <alignment/>
    </xf>
    <xf numFmtId="0" fontId="22" fillId="0" borderId="0" xfId="0" applyFont="1" applyAlignment="1">
      <alignment/>
    </xf>
    <xf numFmtId="0" fontId="5" fillId="0" borderId="0" xfId="0" applyFont="1" applyFill="1" applyBorder="1" applyAlignment="1">
      <alignment horizontal="distributed" vertical="center"/>
    </xf>
    <xf numFmtId="3" fontId="5" fillId="0" borderId="0" xfId="0" applyNumberFormat="1" applyFont="1" applyFill="1" applyBorder="1" applyAlignment="1">
      <alignment horizontal="right" vertical="center" wrapText="1"/>
    </xf>
    <xf numFmtId="182" fontId="5" fillId="0" borderId="0" xfId="0" applyNumberFormat="1" applyFont="1" applyFill="1" applyBorder="1" applyAlignment="1">
      <alignment horizontal="right" vertical="center" wrapText="1"/>
    </xf>
    <xf numFmtId="183" fontId="5" fillId="0" borderId="0" xfId="0" applyNumberFormat="1" applyFont="1" applyFill="1" applyBorder="1" applyAlignment="1">
      <alignment horizontal="right" vertical="center" wrapText="1"/>
    </xf>
    <xf numFmtId="0" fontId="0" fillId="0" borderId="0" xfId="0" applyFont="1" applyFill="1" applyAlignment="1">
      <alignment/>
    </xf>
    <xf numFmtId="0" fontId="5" fillId="0" borderId="16" xfId="0" applyFont="1" applyFill="1" applyBorder="1" applyAlignment="1">
      <alignment horizontal="center" vertical="center" wrapText="1"/>
    </xf>
    <xf numFmtId="3" fontId="0" fillId="0" borderId="0" xfId="0" applyNumberFormat="1" applyFont="1" applyAlignment="1">
      <alignment/>
    </xf>
    <xf numFmtId="0" fontId="5" fillId="0" borderId="0" xfId="0" applyFont="1" applyFill="1" applyBorder="1" applyAlignment="1">
      <alignment horizontal="left"/>
    </xf>
    <xf numFmtId="0" fontId="5" fillId="0" borderId="0" xfId="0" applyFont="1" applyFill="1" applyAlignment="1">
      <alignment/>
    </xf>
    <xf numFmtId="0" fontId="20" fillId="0" borderId="0" xfId="0" applyFont="1" applyAlignment="1">
      <alignment wrapText="1"/>
    </xf>
    <xf numFmtId="0" fontId="20" fillId="0" borderId="0" xfId="0" applyFont="1" applyAlignment="1">
      <alignment horizontal="distributed" vertical="top" wrapText="1"/>
    </xf>
    <xf numFmtId="0" fontId="9" fillId="0" borderId="0" xfId="0" applyFont="1" applyAlignment="1">
      <alignment wrapText="1"/>
    </xf>
    <xf numFmtId="183" fontId="23" fillId="0" borderId="0" xfId="0" applyNumberFormat="1" applyFont="1" applyFill="1" applyBorder="1" applyAlignment="1">
      <alignment vertical="center"/>
    </xf>
    <xf numFmtId="0" fontId="23" fillId="0" borderId="0" xfId="0" applyFont="1" applyAlignment="1">
      <alignment vertical="center"/>
    </xf>
    <xf numFmtId="0" fontId="0" fillId="0" borderId="0" xfId="0" applyAlignment="1">
      <alignment/>
    </xf>
    <xf numFmtId="0" fontId="5" fillId="0" borderId="0" xfId="0" applyFont="1" applyBorder="1" applyAlignment="1">
      <alignment vertical="top"/>
    </xf>
    <xf numFmtId="38" fontId="5" fillId="0" borderId="0" xfId="0" applyNumberFormat="1" applyFont="1" applyAlignment="1" quotePrefix="1">
      <alignment/>
    </xf>
    <xf numFmtId="193" fontId="0" fillId="0" borderId="0" xfId="0" applyNumberFormat="1" applyFont="1" applyAlignment="1">
      <alignment/>
    </xf>
    <xf numFmtId="194" fontId="0" fillId="0" borderId="0" xfId="49" applyNumberFormat="1" applyFont="1" applyAlignment="1">
      <alignment/>
    </xf>
    <xf numFmtId="195" fontId="0" fillId="0" borderId="0" xfId="0" applyNumberFormat="1" applyFont="1" applyAlignment="1">
      <alignment/>
    </xf>
    <xf numFmtId="38" fontId="5" fillId="0" borderId="0" xfId="0" applyNumberFormat="1" applyFont="1" applyAlignment="1">
      <alignment/>
    </xf>
    <xf numFmtId="0" fontId="5" fillId="0" borderId="17" xfId="0" applyFont="1" applyFill="1" applyBorder="1" applyAlignment="1">
      <alignment horizontal="left" vertical="center"/>
    </xf>
    <xf numFmtId="0" fontId="5" fillId="0" borderId="16" xfId="0" applyFont="1" applyBorder="1" applyAlignment="1">
      <alignment vertical="center"/>
    </xf>
    <xf numFmtId="0" fontId="0" fillId="0" borderId="0" xfId="0" applyFont="1" applyFill="1" applyAlignment="1">
      <alignment/>
    </xf>
    <xf numFmtId="0" fontId="0" fillId="0" borderId="0" xfId="0" applyFont="1" applyAlignment="1">
      <alignment/>
    </xf>
    <xf numFmtId="0" fontId="5" fillId="0" borderId="0" xfId="0" applyFont="1" applyFill="1" applyAlignment="1">
      <alignment vertical="top"/>
    </xf>
    <xf numFmtId="0" fontId="10" fillId="0" borderId="0" xfId="0" applyFont="1" applyFill="1" applyAlignment="1">
      <alignment vertical="top"/>
    </xf>
    <xf numFmtId="38" fontId="5" fillId="0" borderId="0" xfId="0" applyNumberFormat="1" applyFont="1" applyFill="1" applyAlignment="1" quotePrefix="1">
      <alignment/>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horizontal="center" vertical="center" wrapText="1"/>
    </xf>
    <xf numFmtId="0" fontId="7" fillId="0" borderId="0" xfId="0" applyFont="1" applyFill="1" applyAlignment="1">
      <alignment horizontal="left"/>
    </xf>
    <xf numFmtId="0" fontId="5" fillId="0" borderId="13"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9" fillId="0" borderId="0" xfId="0" applyFont="1" applyFill="1" applyAlignment="1">
      <alignment horizontal="right" vertical="top"/>
    </xf>
    <xf numFmtId="0" fontId="18" fillId="0" borderId="0" xfId="0" applyFont="1" applyFill="1" applyAlignment="1">
      <alignment/>
    </xf>
    <xf numFmtId="0" fontId="5" fillId="0" borderId="0" xfId="0" applyFont="1" applyFill="1" applyAlignment="1">
      <alignment horizontal="center" vertical="top"/>
    </xf>
    <xf numFmtId="0" fontId="12" fillId="0" borderId="0" xfId="0" applyFont="1" applyFill="1" applyAlignment="1">
      <alignment horizontal="center"/>
    </xf>
    <xf numFmtId="0" fontId="9" fillId="0" borderId="0" xfId="0" applyFont="1" applyFill="1" applyAlignment="1">
      <alignment horizontal="center" vertical="top"/>
    </xf>
    <xf numFmtId="0" fontId="20" fillId="0" borderId="0" xfId="0" applyFont="1" applyAlignment="1">
      <alignment horizontal="center"/>
    </xf>
    <xf numFmtId="0" fontId="7" fillId="0" borderId="0" xfId="0" applyFont="1" applyBorder="1" applyAlignment="1">
      <alignment/>
    </xf>
    <xf numFmtId="38" fontId="0" fillId="0" borderId="0" xfId="51" applyFont="1" applyAlignment="1">
      <alignment/>
    </xf>
    <xf numFmtId="38" fontId="0" fillId="0" borderId="0" xfId="51" applyFont="1" applyAlignment="1">
      <alignment/>
    </xf>
    <xf numFmtId="0" fontId="17" fillId="0" borderId="11" xfId="0" applyFont="1" applyFill="1" applyBorder="1" applyAlignment="1">
      <alignment horizontal="center" vertical="center" wrapText="1"/>
    </xf>
    <xf numFmtId="0" fontId="17" fillId="0" borderId="19" xfId="0" applyFont="1" applyFill="1" applyBorder="1" applyAlignment="1">
      <alignment horizontal="center" vertical="center" wrapText="1"/>
    </xf>
    <xf numFmtId="192" fontId="63" fillId="0" borderId="0" xfId="49" applyNumberFormat="1" applyFont="1" applyAlignment="1">
      <alignment/>
    </xf>
    <xf numFmtId="183" fontId="5" fillId="0" borderId="12" xfId="0" applyNumberFormat="1" applyFont="1" applyFill="1" applyBorder="1" applyAlignment="1">
      <alignment horizontal="right" vertical="center"/>
    </xf>
    <xf numFmtId="3" fontId="5" fillId="0" borderId="23" xfId="0" applyNumberFormat="1" applyFont="1" applyFill="1" applyBorder="1" applyAlignment="1">
      <alignment horizontal="right" vertical="center" wrapText="1"/>
    </xf>
    <xf numFmtId="0" fontId="5" fillId="0" borderId="23"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5" xfId="0" applyFont="1" applyFill="1" applyBorder="1" applyAlignment="1">
      <alignment vertical="center"/>
    </xf>
    <xf numFmtId="0" fontId="0" fillId="0" borderId="0" xfId="0" applyFont="1" applyFill="1" applyAlignment="1">
      <alignment/>
    </xf>
    <xf numFmtId="0" fontId="0" fillId="0" borderId="0" xfId="0" applyFont="1" applyBorder="1" applyAlignment="1">
      <alignment/>
    </xf>
    <xf numFmtId="182" fontId="5" fillId="0" borderId="12" xfId="0" applyNumberFormat="1" applyFont="1" applyFill="1" applyBorder="1" applyAlignment="1">
      <alignment horizontal="right" vertical="center" wrapText="1"/>
    </xf>
    <xf numFmtId="182" fontId="5" fillId="0" borderId="16" xfId="0" applyNumberFormat="1" applyFont="1" applyFill="1" applyBorder="1" applyAlignment="1">
      <alignment horizontal="right" vertical="center" wrapText="1"/>
    </xf>
    <xf numFmtId="0" fontId="5" fillId="0" borderId="0" xfId="0" applyFont="1" applyAlignment="1" quotePrefix="1">
      <alignment/>
    </xf>
    <xf numFmtId="0" fontId="0" fillId="0" borderId="0" xfId="0" applyFont="1" applyAlignment="1">
      <alignment/>
    </xf>
    <xf numFmtId="0" fontId="0" fillId="0" borderId="11"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4" xfId="0" applyFont="1" applyFill="1" applyBorder="1" applyAlignment="1">
      <alignment horizontal="center"/>
    </xf>
    <xf numFmtId="183" fontId="10" fillId="0" borderId="12" xfId="0" applyNumberFormat="1" applyFont="1" applyFill="1" applyBorder="1" applyAlignment="1">
      <alignment horizontal="right" vertical="center"/>
    </xf>
    <xf numFmtId="182" fontId="10" fillId="0" borderId="16" xfId="0" applyNumberFormat="1" applyFont="1" applyFill="1" applyBorder="1" applyAlignment="1">
      <alignment vertical="center" wrapText="1"/>
    </xf>
    <xf numFmtId="183" fontId="10" fillId="0" borderId="16" xfId="0" applyNumberFormat="1" applyFont="1" applyFill="1" applyBorder="1" applyAlignment="1">
      <alignment horizontal="right" vertical="center"/>
    </xf>
    <xf numFmtId="0" fontId="0" fillId="0" borderId="19" xfId="0" applyFont="1" applyFill="1" applyBorder="1" applyAlignment="1">
      <alignment/>
    </xf>
    <xf numFmtId="184" fontId="10" fillId="0" borderId="12" xfId="0" applyNumberFormat="1" applyFont="1" applyFill="1" applyBorder="1" applyAlignment="1">
      <alignment horizontal="right" vertical="center" wrapText="1"/>
    </xf>
    <xf numFmtId="0" fontId="10" fillId="0" borderId="12" xfId="0" applyFont="1" applyFill="1" applyBorder="1" applyAlignment="1">
      <alignment horizontal="right" vertical="center" wrapText="1"/>
    </xf>
    <xf numFmtId="0" fontId="0" fillId="0" borderId="25" xfId="0" applyFont="1" applyFill="1" applyBorder="1" applyAlignment="1">
      <alignment/>
    </xf>
    <xf numFmtId="0" fontId="0" fillId="0" borderId="24" xfId="0" applyFont="1" applyFill="1" applyBorder="1" applyAlignment="1">
      <alignment/>
    </xf>
    <xf numFmtId="183" fontId="5" fillId="0" borderId="16" xfId="0" applyNumberFormat="1" applyFont="1" applyFill="1" applyBorder="1" applyAlignment="1">
      <alignment horizontal="right" vertical="center" wrapText="1"/>
    </xf>
    <xf numFmtId="183" fontId="5" fillId="0" borderId="12" xfId="0" applyNumberFormat="1" applyFont="1" applyFill="1" applyBorder="1" applyAlignment="1">
      <alignment horizontal="right" vertical="center" wrapText="1"/>
    </xf>
    <xf numFmtId="0" fontId="0" fillId="0" borderId="11" xfId="0" applyFont="1" applyBorder="1" applyAlignment="1">
      <alignment/>
    </xf>
    <xf numFmtId="0" fontId="5" fillId="0" borderId="12" xfId="0" applyFont="1" applyFill="1" applyBorder="1" applyAlignment="1">
      <alignment horizontal="center" wrapText="1"/>
    </xf>
    <xf numFmtId="0" fontId="0" fillId="0" borderId="10" xfId="0" applyFont="1" applyBorder="1" applyAlignment="1">
      <alignment horizontal="center"/>
    </xf>
    <xf numFmtId="0" fontId="0" fillId="0" borderId="24" xfId="0" applyFont="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0" fillId="0" borderId="12" xfId="0" applyNumberFormat="1" applyFont="1" applyFill="1" applyBorder="1" applyAlignment="1">
      <alignment horizontal="right" vertical="center"/>
    </xf>
    <xf numFmtId="188" fontId="10" fillId="0" borderId="12" xfId="0" applyNumberFormat="1" applyFont="1" applyFill="1" applyBorder="1" applyAlignment="1">
      <alignment horizontal="right" vertical="center"/>
    </xf>
    <xf numFmtId="183" fontId="10" fillId="0" borderId="12" xfId="0" applyNumberFormat="1" applyFont="1" applyBorder="1" applyAlignment="1">
      <alignment horizontal="right" vertical="center"/>
    </xf>
    <xf numFmtId="0" fontId="0" fillId="0" borderId="19" xfId="0" applyFont="1" applyBorder="1" applyAlignment="1">
      <alignment/>
    </xf>
    <xf numFmtId="0" fontId="0" fillId="0" borderId="25" xfId="0" applyFont="1" applyBorder="1" applyAlignment="1">
      <alignment/>
    </xf>
    <xf numFmtId="0" fontId="0" fillId="0" borderId="0" xfId="0" applyFont="1" applyFill="1" applyAlignment="1">
      <alignment vertical="top" wrapText="1"/>
    </xf>
    <xf numFmtId="0" fontId="0" fillId="0" borderId="26" xfId="0" applyFont="1" applyFill="1" applyBorder="1" applyAlignment="1">
      <alignment vertical="center"/>
    </xf>
    <xf numFmtId="3" fontId="5" fillId="0" borderId="14" xfId="0" applyNumberFormat="1" applyFont="1" applyFill="1" applyBorder="1" applyAlignment="1">
      <alignment horizontal="right" vertical="center" wrapText="1"/>
    </xf>
    <xf numFmtId="182" fontId="5" fillId="0" borderId="18" xfId="0" applyNumberFormat="1" applyFont="1" applyFill="1" applyBorder="1" applyAlignment="1">
      <alignment horizontal="right" vertical="center" wrapText="1"/>
    </xf>
    <xf numFmtId="183" fontId="5" fillId="0" borderId="18" xfId="0" applyNumberFormat="1" applyFont="1" applyFill="1" applyBorder="1" applyAlignment="1">
      <alignment horizontal="right" vertical="center" wrapText="1"/>
    </xf>
    <xf numFmtId="183" fontId="5" fillId="0" borderId="27" xfId="0" applyNumberFormat="1" applyFont="1" applyFill="1" applyBorder="1" applyAlignment="1">
      <alignment horizontal="right" vertical="center" wrapText="1"/>
    </xf>
    <xf numFmtId="3" fontId="5" fillId="0" borderId="28" xfId="0" applyNumberFormat="1" applyFont="1" applyFill="1" applyBorder="1" applyAlignment="1">
      <alignment horizontal="right" vertical="center" wrapText="1"/>
    </xf>
    <xf numFmtId="182" fontId="5" fillId="0" borderId="29" xfId="0" applyNumberFormat="1" applyFont="1" applyFill="1" applyBorder="1" applyAlignment="1">
      <alignment horizontal="right" vertical="center" wrapText="1"/>
    </xf>
    <xf numFmtId="183" fontId="5" fillId="0" borderId="29" xfId="0" applyNumberFormat="1" applyFont="1" applyFill="1" applyBorder="1" applyAlignment="1">
      <alignment horizontal="right" vertical="center" wrapText="1"/>
    </xf>
    <xf numFmtId="183" fontId="5" fillId="0" borderId="30" xfId="0" applyNumberFormat="1" applyFont="1" applyFill="1" applyBorder="1" applyAlignment="1">
      <alignment horizontal="right" vertical="center" wrapText="1"/>
    </xf>
    <xf numFmtId="183" fontId="5" fillId="0" borderId="31" xfId="0" applyNumberFormat="1" applyFont="1" applyFill="1" applyBorder="1" applyAlignment="1">
      <alignment horizontal="right" vertical="center" wrapText="1"/>
    </xf>
    <xf numFmtId="3" fontId="5" fillId="0" borderId="32" xfId="0" applyNumberFormat="1" applyFont="1" applyFill="1" applyBorder="1" applyAlignment="1">
      <alignment horizontal="right" vertical="center" wrapText="1"/>
    </xf>
    <xf numFmtId="182" fontId="5" fillId="0" borderId="33" xfId="0" applyNumberFormat="1" applyFont="1" applyFill="1" applyBorder="1" applyAlignment="1">
      <alignment horizontal="right" vertical="center" wrapText="1"/>
    </xf>
    <xf numFmtId="183" fontId="5" fillId="0" borderId="33" xfId="0" applyNumberFormat="1" applyFont="1" applyFill="1" applyBorder="1" applyAlignment="1">
      <alignment horizontal="right" vertical="center" wrapText="1"/>
    </xf>
    <xf numFmtId="183" fontId="5" fillId="0" borderId="34" xfId="0" applyNumberFormat="1" applyFont="1" applyFill="1" applyBorder="1" applyAlignment="1">
      <alignment horizontal="right" vertical="center" wrapText="1"/>
    </xf>
    <xf numFmtId="3" fontId="5" fillId="0" borderId="35" xfId="0" applyNumberFormat="1" applyFont="1" applyFill="1" applyBorder="1" applyAlignment="1">
      <alignment horizontal="right" vertical="center" wrapText="1"/>
    </xf>
    <xf numFmtId="182" fontId="5" fillId="0" borderId="36" xfId="0" applyNumberFormat="1" applyFont="1" applyFill="1" applyBorder="1" applyAlignment="1">
      <alignment horizontal="right" vertical="center" wrapText="1"/>
    </xf>
    <xf numFmtId="183" fontId="5" fillId="0" borderId="36" xfId="0" applyNumberFormat="1" applyFont="1" applyFill="1" applyBorder="1" applyAlignment="1">
      <alignment horizontal="right" vertical="center" wrapText="1"/>
    </xf>
    <xf numFmtId="183" fontId="5" fillId="0" borderId="37" xfId="0" applyNumberFormat="1" applyFont="1" applyFill="1" applyBorder="1" applyAlignment="1">
      <alignment horizontal="right" vertical="center" wrapText="1"/>
    </xf>
    <xf numFmtId="58" fontId="5" fillId="34" borderId="0" xfId="0" applyNumberFormat="1" applyFont="1" applyFill="1" applyAlignment="1">
      <alignment horizontal="distributed"/>
    </xf>
    <xf numFmtId="0" fontId="5" fillId="34" borderId="0" xfId="0" applyNumberFormat="1" applyFont="1" applyFill="1" applyAlignment="1">
      <alignment horizontal="distributed"/>
    </xf>
    <xf numFmtId="0" fontId="5" fillId="0" borderId="0" xfId="0" applyFont="1" applyAlignment="1">
      <alignment horizontal="distributed"/>
    </xf>
    <xf numFmtId="0" fontId="6" fillId="0" borderId="0" xfId="0" applyFont="1" applyAlignment="1">
      <alignment horizontal="center"/>
    </xf>
    <xf numFmtId="0" fontId="15" fillId="0" borderId="0" xfId="0" applyFont="1" applyAlignment="1">
      <alignment horizontal="center"/>
    </xf>
    <xf numFmtId="0" fontId="9" fillId="0" borderId="0" xfId="0" applyFont="1" applyAlignment="1">
      <alignment vertical="center" wrapText="1"/>
    </xf>
    <xf numFmtId="0" fontId="18" fillId="0" borderId="0" xfId="0" applyFont="1" applyAlignment="1">
      <alignment vertical="center" wrapText="1"/>
    </xf>
    <xf numFmtId="0" fontId="24" fillId="0" borderId="0" xfId="0" applyFont="1" applyBorder="1" applyAlignment="1">
      <alignment horizontal="center"/>
    </xf>
    <xf numFmtId="0" fontId="0" fillId="0" borderId="0" xfId="0" applyBorder="1" applyAlignment="1">
      <alignment/>
    </xf>
    <xf numFmtId="0" fontId="5" fillId="0" borderId="0" xfId="0" applyFont="1" applyBorder="1" applyAlignment="1" quotePrefix="1">
      <alignment horizontal="right" vertical="top"/>
    </xf>
    <xf numFmtId="0" fontId="0" fillId="0" borderId="0" xfId="0" applyAlignment="1">
      <alignment horizontal="right" vertical="top"/>
    </xf>
    <xf numFmtId="0" fontId="5" fillId="0" borderId="0" xfId="0" applyFont="1" applyBorder="1" applyAlignment="1">
      <alignment horizontal="left" vertical="top" wrapText="1"/>
    </xf>
    <xf numFmtId="0" fontId="0" fillId="0" borderId="0" xfId="0" applyAlignment="1">
      <alignment horizontal="right"/>
    </xf>
    <xf numFmtId="0" fontId="5" fillId="0" borderId="0" xfId="0" applyFont="1" applyBorder="1" applyAlignment="1">
      <alignment horizontal="left" vertical="center" wrapText="1"/>
    </xf>
    <xf numFmtId="0" fontId="0" fillId="0" borderId="0" xfId="0" applyAlignment="1">
      <alignment wrapText="1"/>
    </xf>
    <xf numFmtId="0" fontId="0" fillId="0" borderId="0" xfId="0" applyFont="1" applyAlignment="1">
      <alignment horizontal="right"/>
    </xf>
    <xf numFmtId="0" fontId="5" fillId="0" borderId="0" xfId="0" applyFont="1" applyBorder="1" applyAlignment="1">
      <alignment vertical="top" wrapText="1"/>
    </xf>
    <xf numFmtId="0" fontId="0" fillId="0" borderId="0" xfId="0" applyFont="1" applyAlignment="1">
      <alignment wrapText="1"/>
    </xf>
    <xf numFmtId="0" fontId="19" fillId="0" borderId="0" xfId="0" applyFont="1" applyAlignment="1">
      <alignment horizontal="center"/>
    </xf>
    <xf numFmtId="0" fontId="20" fillId="0" borderId="0" xfId="0" applyFont="1" applyAlignment="1">
      <alignment horizontal="center" vertical="center"/>
    </xf>
    <xf numFmtId="0" fontId="0" fillId="0" borderId="0" xfId="0" applyFont="1" applyAlignment="1">
      <alignment horizontal="center" vertical="center"/>
    </xf>
    <xf numFmtId="0" fontId="20" fillId="0" borderId="0" xfId="0" applyFont="1" applyFill="1" applyAlignment="1">
      <alignment vertical="center" wrapText="1"/>
    </xf>
    <xf numFmtId="0" fontId="0" fillId="0" borderId="0" xfId="0" applyFont="1" applyFill="1" applyAlignment="1">
      <alignment vertical="center" wrapText="1"/>
    </xf>
    <xf numFmtId="0" fontId="9" fillId="0" borderId="0" xfId="0" applyFont="1" applyFill="1" applyAlignment="1">
      <alignment vertical="top" wrapText="1"/>
    </xf>
    <xf numFmtId="0" fontId="18" fillId="0" borderId="0" xfId="0" applyFont="1" applyFill="1" applyAlignment="1">
      <alignment/>
    </xf>
    <xf numFmtId="0" fontId="9" fillId="0" borderId="0" xfId="0" applyFont="1" applyFill="1" applyAlignment="1">
      <alignment horizontal="left" vertical="top" wrapText="1"/>
    </xf>
    <xf numFmtId="0" fontId="5" fillId="0" borderId="0" xfId="0" applyFont="1" applyFill="1" applyAlignment="1">
      <alignment vertical="top" wrapText="1"/>
    </xf>
    <xf numFmtId="0" fontId="10" fillId="33" borderId="11" xfId="0" applyFont="1" applyFill="1" applyBorder="1" applyAlignment="1">
      <alignment horizontal="center"/>
    </xf>
    <xf numFmtId="0" fontId="10" fillId="33" borderId="13" xfId="0" applyFont="1" applyFill="1" applyBorder="1" applyAlignment="1">
      <alignment horizontal="center"/>
    </xf>
    <xf numFmtId="0" fontId="10" fillId="33" borderId="14" xfId="0" applyFont="1" applyFill="1" applyBorder="1" applyAlignment="1">
      <alignment horizontal="center"/>
    </xf>
    <xf numFmtId="0" fontId="10" fillId="33" borderId="11" xfId="0" applyFont="1" applyFill="1" applyBorder="1" applyAlignment="1">
      <alignment horizontal="center" vertical="top"/>
    </xf>
    <xf numFmtId="0" fontId="10" fillId="33" borderId="13" xfId="0" applyFont="1" applyFill="1" applyBorder="1" applyAlignment="1">
      <alignment horizontal="center" vertical="top"/>
    </xf>
    <xf numFmtId="0" fontId="10" fillId="33" borderId="11" xfId="0" applyFont="1" applyFill="1" applyBorder="1" applyAlignment="1">
      <alignment horizontal="left" vertical="top"/>
    </xf>
    <xf numFmtId="0" fontId="10" fillId="33" borderId="14" xfId="0" applyFont="1" applyFill="1" applyBorder="1" applyAlignment="1">
      <alignment horizontal="left" vertical="top"/>
    </xf>
    <xf numFmtId="0" fontId="5" fillId="0" borderId="24" xfId="0" applyFont="1" applyBorder="1" applyAlignment="1">
      <alignment horizontal="right"/>
    </xf>
    <xf numFmtId="0" fontId="5" fillId="0" borderId="38" xfId="0" applyFont="1" applyBorder="1" applyAlignment="1">
      <alignment horizontal="right"/>
    </xf>
    <xf numFmtId="0" fontId="5" fillId="0" borderId="39" xfId="0" applyFont="1" applyBorder="1" applyAlignment="1">
      <alignment horizontal="right"/>
    </xf>
    <xf numFmtId="0" fontId="10" fillId="33" borderId="10" xfId="0" applyFont="1" applyFill="1" applyBorder="1" applyAlignment="1">
      <alignment horizontal="center" vertical="top"/>
    </xf>
    <xf numFmtId="0" fontId="10" fillId="33" borderId="0" xfId="0" applyFont="1" applyFill="1" applyBorder="1" applyAlignment="1">
      <alignment horizontal="center" vertical="top"/>
    </xf>
    <xf numFmtId="0" fontId="10" fillId="33" borderId="15" xfId="0" applyFont="1" applyFill="1" applyBorder="1" applyAlignment="1">
      <alignment horizontal="center" vertical="top"/>
    </xf>
    <xf numFmtId="0" fontId="10" fillId="33" borderId="10" xfId="0" applyFont="1" applyFill="1" applyBorder="1" applyAlignment="1">
      <alignment horizontal="left" vertical="top"/>
    </xf>
    <xf numFmtId="0" fontId="10" fillId="33" borderId="15" xfId="0" applyFont="1" applyFill="1" applyBorder="1" applyAlignment="1">
      <alignment horizontal="left" vertical="top"/>
    </xf>
    <xf numFmtId="0" fontId="5" fillId="0" borderId="16" xfId="0" applyFont="1" applyFill="1" applyBorder="1" applyAlignment="1">
      <alignment horizontal="justify" vertical="center"/>
    </xf>
    <xf numFmtId="0" fontId="5" fillId="0" borderId="17" xfId="0" applyFont="1" applyFill="1" applyBorder="1" applyAlignment="1">
      <alignment horizontal="justify" vertical="center"/>
    </xf>
    <xf numFmtId="0" fontId="5" fillId="0" borderId="23" xfId="0" applyFont="1" applyFill="1" applyBorder="1" applyAlignment="1">
      <alignment horizontal="justify" vertical="center"/>
    </xf>
    <xf numFmtId="3" fontId="5" fillId="0" borderId="16" xfId="0" applyNumberFormat="1" applyFont="1" applyFill="1" applyBorder="1" applyAlignment="1">
      <alignment horizontal="right" vertical="center"/>
    </xf>
    <xf numFmtId="3" fontId="5" fillId="0" borderId="23" xfId="0" applyNumberFormat="1" applyFont="1" applyFill="1" applyBorder="1" applyAlignment="1">
      <alignment horizontal="right" vertical="center"/>
    </xf>
    <xf numFmtId="183" fontId="5" fillId="0" borderId="12" xfId="0" applyNumberFormat="1" applyFont="1" applyFill="1" applyBorder="1" applyAlignment="1">
      <alignment horizontal="right" vertical="center"/>
    </xf>
    <xf numFmtId="183" fontId="5" fillId="0" borderId="16" xfId="0" applyNumberFormat="1" applyFont="1" applyFill="1" applyBorder="1" applyAlignment="1">
      <alignment vertical="center"/>
    </xf>
    <xf numFmtId="186" fontId="5" fillId="0" borderId="12" xfId="0" applyNumberFormat="1" applyFont="1" applyFill="1" applyBorder="1" applyAlignment="1">
      <alignment horizontal="right" vertical="center"/>
    </xf>
    <xf numFmtId="186" fontId="5" fillId="0" borderId="12" xfId="0" applyNumberFormat="1" applyFont="1" applyFill="1" applyBorder="1" applyAlignment="1">
      <alignment vertical="center"/>
    </xf>
    <xf numFmtId="3" fontId="5" fillId="0" borderId="17" xfId="0" applyNumberFormat="1" applyFont="1" applyFill="1" applyBorder="1" applyAlignment="1">
      <alignment horizontal="right" vertical="center"/>
    </xf>
    <xf numFmtId="183" fontId="5" fillId="0" borderId="16" xfId="0" applyNumberFormat="1" applyFont="1" applyFill="1" applyBorder="1" applyAlignment="1">
      <alignment horizontal="right" vertical="center"/>
    </xf>
    <xf numFmtId="186" fontId="5" fillId="0" borderId="16" xfId="0" applyNumberFormat="1" applyFont="1" applyFill="1" applyBorder="1" applyAlignment="1">
      <alignment horizontal="right" vertical="center"/>
    </xf>
    <xf numFmtId="186" fontId="5" fillId="0" borderId="23" xfId="0" applyNumberFormat="1" applyFont="1" applyFill="1" applyBorder="1" applyAlignment="1">
      <alignment horizontal="right" vertical="center"/>
    </xf>
    <xf numFmtId="183" fontId="5" fillId="0" borderId="17" xfId="0" applyNumberFormat="1" applyFont="1" applyFill="1" applyBorder="1" applyAlignment="1">
      <alignment horizontal="right" vertical="center"/>
    </xf>
    <xf numFmtId="183" fontId="5" fillId="0" borderId="23"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0" fontId="0" fillId="0" borderId="16" xfId="0" applyFont="1" applyFill="1" applyBorder="1" applyAlignment="1">
      <alignment vertical="center"/>
    </xf>
    <xf numFmtId="0" fontId="5" fillId="0" borderId="12" xfId="0" applyFont="1" applyFill="1" applyBorder="1" applyAlignment="1">
      <alignment horizontal="justify" vertical="center"/>
    </xf>
    <xf numFmtId="0" fontId="5" fillId="0" borderId="12" xfId="0" applyFont="1" applyFill="1" applyBorder="1" applyAlignment="1">
      <alignment vertical="center"/>
    </xf>
    <xf numFmtId="0" fontId="5" fillId="0" borderId="16" xfId="0" applyFont="1" applyFill="1" applyBorder="1" applyAlignment="1">
      <alignment vertical="center"/>
    </xf>
    <xf numFmtId="0" fontId="0" fillId="0" borderId="16" xfId="0" applyFont="1" applyFill="1" applyBorder="1" applyAlignment="1">
      <alignment vertical="center"/>
    </xf>
    <xf numFmtId="0" fontId="5" fillId="0" borderId="16" xfId="0" applyFont="1" applyBorder="1" applyAlignment="1">
      <alignment horizontal="right" vertical="center" wrapText="1"/>
    </xf>
    <xf numFmtId="0" fontId="5" fillId="0" borderId="23" xfId="0" applyFont="1" applyBorder="1" applyAlignment="1">
      <alignment horizontal="right" vertical="center" wrapText="1"/>
    </xf>
    <xf numFmtId="0" fontId="5" fillId="0" borderId="16" xfId="0" applyFont="1" applyFill="1" applyBorder="1" applyAlignment="1">
      <alignment horizontal="right" vertical="center" wrapText="1"/>
    </xf>
    <xf numFmtId="0" fontId="5" fillId="0" borderId="23" xfId="0" applyFont="1" applyFill="1" applyBorder="1" applyAlignment="1">
      <alignment horizontal="right" vertical="center" wrapText="1"/>
    </xf>
    <xf numFmtId="182" fontId="5" fillId="0" borderId="12" xfId="0" applyNumberFormat="1" applyFont="1" applyFill="1" applyBorder="1" applyAlignment="1">
      <alignment horizontal="right" vertical="center" wrapText="1"/>
    </xf>
    <xf numFmtId="182" fontId="5" fillId="0" borderId="16" xfId="0" applyNumberFormat="1" applyFont="1" applyFill="1" applyBorder="1" applyAlignment="1">
      <alignment horizontal="right" vertical="center" wrapText="1"/>
    </xf>
    <xf numFmtId="3" fontId="5" fillId="0" borderId="12" xfId="0" applyNumberFormat="1" applyFont="1" applyFill="1" applyBorder="1" applyAlignment="1">
      <alignment horizontal="right" vertical="center" wrapText="1"/>
    </xf>
    <xf numFmtId="3" fontId="5" fillId="0" borderId="23" xfId="0" applyNumberFormat="1" applyFont="1" applyFill="1" applyBorder="1" applyAlignment="1">
      <alignment horizontal="right" vertical="center" wrapText="1"/>
    </xf>
    <xf numFmtId="0" fontId="5" fillId="34" borderId="16" xfId="0" applyFont="1" applyFill="1" applyBorder="1" applyAlignment="1">
      <alignment horizontal="right" vertical="center"/>
    </xf>
    <xf numFmtId="0" fontId="5" fillId="34" borderId="23" xfId="0" applyFont="1" applyFill="1" applyBorder="1" applyAlignment="1">
      <alignment horizontal="right" vertical="center"/>
    </xf>
    <xf numFmtId="0" fontId="5" fillId="33" borderId="17" xfId="0" applyFont="1" applyFill="1" applyBorder="1" applyAlignment="1">
      <alignment horizontal="right" vertical="center"/>
    </xf>
    <xf numFmtId="3" fontId="5" fillId="0" borderId="12" xfId="0" applyNumberFormat="1" applyFont="1" applyBorder="1" applyAlignment="1">
      <alignment horizontal="right" vertical="center" wrapText="1"/>
    </xf>
    <xf numFmtId="3" fontId="5" fillId="0" borderId="12" xfId="0" applyNumberFormat="1" applyFont="1" applyBorder="1" applyAlignment="1">
      <alignment horizontal="right" vertical="center"/>
    </xf>
    <xf numFmtId="3" fontId="5" fillId="0" borderId="23" xfId="0" applyNumberFormat="1" applyFont="1" applyBorder="1" applyAlignment="1">
      <alignment horizontal="right" vertical="center" wrapText="1"/>
    </xf>
    <xf numFmtId="0" fontId="5" fillId="0" borderId="16" xfId="0" applyFont="1" applyBorder="1" applyAlignment="1">
      <alignment horizontal="right" vertical="center"/>
    </xf>
    <xf numFmtId="0" fontId="5" fillId="0" borderId="23" xfId="0" applyFont="1" applyBorder="1" applyAlignment="1">
      <alignment horizontal="right" vertical="center"/>
    </xf>
    <xf numFmtId="0" fontId="5" fillId="0" borderId="24" xfId="0" applyFont="1" applyBorder="1" applyAlignment="1">
      <alignment horizontal="right" vertical="top" wrapText="1"/>
    </xf>
    <xf numFmtId="0" fontId="5" fillId="0" borderId="39" xfId="0" applyFont="1" applyBorder="1" applyAlignment="1">
      <alignment horizontal="right" vertical="top" wrapText="1"/>
    </xf>
    <xf numFmtId="182" fontId="5" fillId="0" borderId="12" xfId="0" applyNumberFormat="1" applyFont="1" applyBorder="1" applyAlignment="1">
      <alignment horizontal="right" vertical="center" wrapText="1"/>
    </xf>
    <xf numFmtId="182" fontId="5" fillId="0" borderId="16" xfId="0" applyNumberFormat="1" applyFont="1" applyBorder="1" applyAlignment="1">
      <alignment horizontal="right" vertical="center" wrapText="1"/>
    </xf>
    <xf numFmtId="3" fontId="5" fillId="0" borderId="23" xfId="0" applyNumberFormat="1" applyFont="1" applyBorder="1" applyAlignment="1">
      <alignment vertical="center"/>
    </xf>
    <xf numFmtId="3" fontId="5" fillId="0" borderId="12" xfId="0" applyNumberFormat="1" applyFont="1" applyBorder="1" applyAlignment="1">
      <alignment vertical="center"/>
    </xf>
    <xf numFmtId="0" fontId="5" fillId="0" borderId="38" xfId="0" applyFont="1" applyBorder="1" applyAlignment="1">
      <alignment horizontal="right" vertical="top" wrapText="1"/>
    </xf>
    <xf numFmtId="0" fontId="0" fillId="0" borderId="0" xfId="0" applyFont="1" applyAlignment="1">
      <alignment horizontal="center"/>
    </xf>
    <xf numFmtId="3" fontId="2" fillId="0" borderId="23" xfId="0" applyNumberFormat="1" applyFont="1" applyBorder="1" applyAlignment="1">
      <alignment horizontal="right" vertical="center"/>
    </xf>
    <xf numFmtId="3" fontId="2" fillId="0" borderId="12" xfId="0" applyNumberFormat="1" applyFont="1" applyBorder="1" applyAlignment="1">
      <alignment horizontal="right" vertical="center"/>
    </xf>
    <xf numFmtId="0" fontId="5" fillId="0" borderId="16" xfId="0" applyFont="1" applyFill="1" applyBorder="1" applyAlignment="1">
      <alignment horizontal="right" vertical="center"/>
    </xf>
    <xf numFmtId="0" fontId="5" fillId="0" borderId="23" xfId="0" applyFont="1" applyFill="1" applyBorder="1" applyAlignment="1">
      <alignment horizontal="right" vertical="center"/>
    </xf>
    <xf numFmtId="3" fontId="2" fillId="0" borderId="12" xfId="0" applyNumberFormat="1" applyFont="1" applyFill="1" applyBorder="1" applyAlignment="1">
      <alignment horizontal="right" vertical="center"/>
    </xf>
    <xf numFmtId="0" fontId="10" fillId="33" borderId="16" xfId="0" applyFont="1" applyFill="1" applyBorder="1" applyAlignment="1">
      <alignment horizontal="center" vertical="center"/>
    </xf>
    <xf numFmtId="0" fontId="10" fillId="33" borderId="17" xfId="0" applyFont="1" applyFill="1" applyBorder="1" applyAlignment="1">
      <alignment horizontal="center" vertical="center"/>
    </xf>
    <xf numFmtId="0" fontId="10" fillId="33" borderId="23" xfId="0" applyFont="1" applyFill="1" applyBorder="1" applyAlignment="1">
      <alignment horizontal="center" vertical="center"/>
    </xf>
    <xf numFmtId="3" fontId="2" fillId="0" borderId="16" xfId="0" applyNumberFormat="1" applyFont="1" applyBorder="1" applyAlignment="1">
      <alignment horizontal="right" vertical="center"/>
    </xf>
    <xf numFmtId="3" fontId="2" fillId="0" borderId="17" xfId="0" applyNumberFormat="1" applyFont="1" applyBorder="1" applyAlignment="1">
      <alignment horizontal="right" vertical="center"/>
    </xf>
    <xf numFmtId="0" fontId="5" fillId="33" borderId="16" xfId="0" applyFont="1" applyFill="1" applyBorder="1" applyAlignment="1">
      <alignment horizontal="center" wrapText="1"/>
    </xf>
    <xf numFmtId="0" fontId="5" fillId="33" borderId="17" xfId="0" applyFont="1" applyFill="1" applyBorder="1" applyAlignment="1">
      <alignment horizontal="center" wrapText="1"/>
    </xf>
    <xf numFmtId="0" fontId="5" fillId="33" borderId="23" xfId="0" applyFont="1" applyFill="1" applyBorder="1" applyAlignment="1">
      <alignment horizontal="center" wrapText="1"/>
    </xf>
    <xf numFmtId="0" fontId="2" fillId="33" borderId="16" xfId="0" applyFont="1" applyFill="1" applyBorder="1" applyAlignment="1">
      <alignment horizontal="center" wrapText="1"/>
    </xf>
    <xf numFmtId="0" fontId="2" fillId="33" borderId="17" xfId="0" applyFont="1" applyFill="1" applyBorder="1" applyAlignment="1">
      <alignment horizontal="center" wrapText="1"/>
    </xf>
    <xf numFmtId="0" fontId="2"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13" xfId="0" applyFont="1" applyFill="1" applyBorder="1" applyAlignment="1">
      <alignment horizontal="center" wrapText="1"/>
    </xf>
    <xf numFmtId="0" fontId="5" fillId="33" borderId="14" xfId="0" applyFont="1" applyFill="1" applyBorder="1" applyAlignment="1">
      <alignment horizontal="center" wrapText="1"/>
    </xf>
    <xf numFmtId="0" fontId="2" fillId="33" borderId="11" xfId="0" applyFont="1" applyFill="1" applyBorder="1" applyAlignment="1">
      <alignment horizontal="center" wrapText="1"/>
    </xf>
    <xf numFmtId="0" fontId="2" fillId="33" borderId="13" xfId="0" applyFont="1" applyFill="1" applyBorder="1" applyAlignment="1">
      <alignment horizontal="center" wrapText="1"/>
    </xf>
    <xf numFmtId="0" fontId="2" fillId="33" borderId="14" xfId="0" applyFont="1" applyFill="1" applyBorder="1" applyAlignment="1">
      <alignment horizontal="center" wrapText="1"/>
    </xf>
    <xf numFmtId="0" fontId="4" fillId="0" borderId="24" xfId="0" applyFont="1" applyBorder="1" applyAlignment="1">
      <alignment horizontal="right" vertical="top" wrapText="1"/>
    </xf>
    <xf numFmtId="0" fontId="4" fillId="0" borderId="39" xfId="0" applyFont="1" applyBorder="1" applyAlignment="1">
      <alignment horizontal="right" vertical="top" wrapText="1"/>
    </xf>
    <xf numFmtId="0" fontId="4" fillId="0" borderId="38" xfId="0" applyFont="1" applyBorder="1" applyAlignment="1">
      <alignment horizontal="right" vertical="top" wrapText="1"/>
    </xf>
    <xf numFmtId="3" fontId="2" fillId="0" borderId="23" xfId="0" applyNumberFormat="1" applyFont="1" applyFill="1" applyBorder="1" applyAlignment="1">
      <alignment horizontal="right" vertical="center" wrapText="1"/>
    </xf>
    <xf numFmtId="3" fontId="2" fillId="0" borderId="12" xfId="0" applyNumberFormat="1" applyFont="1" applyFill="1" applyBorder="1" applyAlignment="1">
      <alignment horizontal="right" vertical="center" wrapText="1"/>
    </xf>
    <xf numFmtId="0" fontId="4" fillId="33" borderId="0" xfId="0" applyFont="1" applyFill="1" applyBorder="1" applyAlignment="1">
      <alignment horizontal="left" vertical="center"/>
    </xf>
    <xf numFmtId="3" fontId="2" fillId="0" borderId="23"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0" fontId="5" fillId="0" borderId="17" xfId="0" applyFont="1" applyFill="1" applyBorder="1" applyAlignment="1">
      <alignment horizontal="right" vertical="center"/>
    </xf>
    <xf numFmtId="3" fontId="2" fillId="34" borderId="12" xfId="0" applyNumberFormat="1" applyFont="1" applyFill="1" applyBorder="1" applyAlignment="1">
      <alignment horizontal="right" vertical="center" wrapText="1"/>
    </xf>
    <xf numFmtId="0" fontId="5" fillId="33" borderId="0" xfId="0" applyFont="1" applyFill="1" applyBorder="1" applyAlignment="1">
      <alignment vertical="top" wrapText="1"/>
    </xf>
    <xf numFmtId="0" fontId="20" fillId="33" borderId="0" xfId="0" applyFont="1" applyFill="1" applyBorder="1" applyAlignment="1">
      <alignment vertical="top" wrapText="1"/>
    </xf>
    <xf numFmtId="0" fontId="9" fillId="33" borderId="0" xfId="0" applyFont="1" applyFill="1" applyBorder="1" applyAlignment="1">
      <alignment vertical="top" wrapText="1"/>
    </xf>
    <xf numFmtId="0" fontId="5" fillId="33" borderId="0" xfId="0" applyFont="1" applyFill="1" applyBorder="1" applyAlignment="1">
      <alignment horizontal="center" wrapText="1"/>
    </xf>
    <xf numFmtId="0" fontId="7" fillId="0" borderId="0" xfId="0" applyFont="1" applyFill="1" applyAlignment="1">
      <alignment horizontal="center"/>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4" fillId="0" borderId="13" xfId="0" applyFont="1" applyFill="1" applyBorder="1" applyAlignment="1">
      <alignment horizontal="right" vertical="center" wrapText="1"/>
    </xf>
    <xf numFmtId="0" fontId="21" fillId="0" borderId="13" xfId="0" applyFont="1" applyBorder="1" applyAlignment="1">
      <alignment horizontal="righ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6" xfId="0" applyFont="1" applyFill="1" applyBorder="1" applyAlignment="1">
      <alignment horizontal="center"/>
    </xf>
    <xf numFmtId="0" fontId="5" fillId="0" borderId="17" xfId="0" applyFont="1" applyFill="1" applyBorder="1" applyAlignment="1">
      <alignment horizontal="center"/>
    </xf>
    <xf numFmtId="0" fontId="5" fillId="0" borderId="23" xfId="0" applyFont="1" applyFill="1" applyBorder="1" applyAlignment="1">
      <alignment horizontal="center"/>
    </xf>
    <xf numFmtId="0" fontId="5" fillId="0" borderId="0" xfId="0" applyFont="1" applyFill="1" applyAlignment="1">
      <alignment wrapText="1"/>
    </xf>
    <xf numFmtId="0" fontId="5" fillId="0" borderId="0" xfId="0" applyFont="1" applyFill="1" applyAlignment="1">
      <alignment/>
    </xf>
    <xf numFmtId="0" fontId="5" fillId="0" borderId="0" xfId="0" applyFont="1" applyFill="1" applyAlignment="1">
      <alignment vertical="top"/>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16" xfId="0" applyFont="1" applyFill="1" applyBorder="1" applyAlignment="1">
      <alignment horizontal="center"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4" fillId="0" borderId="0" xfId="0" applyFont="1" applyFill="1" applyBorder="1" applyAlignment="1">
      <alignment horizontal="distributed" vertical="center" wrapText="1"/>
    </xf>
    <xf numFmtId="0" fontId="23" fillId="0" borderId="0" xfId="0" applyFont="1" applyAlignment="1">
      <alignment horizontal="left" vertical="center" wrapText="1"/>
    </xf>
    <xf numFmtId="0" fontId="5" fillId="0" borderId="24" xfId="0" applyFont="1" applyFill="1" applyBorder="1" applyAlignment="1">
      <alignment vertical="center" wrapText="1"/>
    </xf>
    <xf numFmtId="0" fontId="5" fillId="0" borderId="38" xfId="0" applyFont="1" applyFill="1" applyBorder="1" applyAlignment="1">
      <alignment vertical="center" wrapText="1"/>
    </xf>
    <xf numFmtId="0" fontId="5" fillId="0" borderId="39" xfId="0" applyFont="1" applyFill="1" applyBorder="1" applyAlignment="1">
      <alignment vertical="center" wrapText="1"/>
    </xf>
    <xf numFmtId="0" fontId="4" fillId="0" borderId="13" xfId="0" applyFont="1" applyBorder="1" applyAlignment="1">
      <alignment horizontal="right"/>
    </xf>
    <xf numFmtId="187" fontId="23" fillId="0" borderId="0" xfId="0" applyNumberFormat="1" applyFont="1" applyFill="1" applyBorder="1" applyAlignment="1">
      <alignment vertical="center"/>
    </xf>
    <xf numFmtId="0" fontId="21" fillId="0" borderId="0" xfId="0" applyFont="1" applyAlignment="1">
      <alignment/>
    </xf>
    <xf numFmtId="0" fontId="5" fillId="0" borderId="18"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2" fillId="0" borderId="0" xfId="0" applyFont="1" applyAlignment="1">
      <alignment vertical="top" wrapText="1"/>
    </xf>
    <xf numFmtId="0" fontId="2" fillId="0" borderId="0" xfId="0" applyFont="1" applyAlignment="1">
      <alignment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23"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0" xfId="0" applyFont="1" applyAlignment="1">
      <alignment horizontal="center"/>
    </xf>
    <xf numFmtId="0" fontId="5" fillId="0" borderId="11" xfId="0" applyFont="1" applyFill="1" applyBorder="1" applyAlignment="1">
      <alignment horizontal="center" wrapText="1"/>
    </xf>
    <xf numFmtId="0" fontId="5" fillId="0" borderId="13" xfId="0" applyFont="1" applyFill="1" applyBorder="1" applyAlignment="1">
      <alignment horizontal="center" wrapText="1"/>
    </xf>
    <xf numFmtId="0" fontId="5" fillId="0" borderId="14" xfId="0" applyFont="1" applyFill="1" applyBorder="1" applyAlignment="1">
      <alignment horizont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33" borderId="1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21" fillId="0" borderId="0" xfId="0" applyFont="1" applyBorder="1" applyAlignment="1">
      <alignment horizontal="left" vertical="center" wrapText="1"/>
    </xf>
    <xf numFmtId="0" fontId="8" fillId="0" borderId="0" xfId="0" applyFont="1" applyAlignment="1">
      <alignment horizontal="left" vertical="top"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17" fillId="0" borderId="44"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5" fillId="0" borderId="45"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29" xfId="0" applyFont="1" applyFill="1" applyBorder="1" applyAlignment="1">
      <alignment horizontal="distributed" vertical="center"/>
    </xf>
    <xf numFmtId="0" fontId="7" fillId="0" borderId="29"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12" xfId="0" applyFont="1" applyFill="1" applyBorder="1" applyAlignment="1">
      <alignment horizontal="distributed" vertical="center"/>
    </xf>
    <xf numFmtId="0" fontId="0" fillId="0" borderId="0" xfId="0" applyFont="1" applyAlignment="1">
      <alignment vertical="top" wrapText="1"/>
    </xf>
    <xf numFmtId="0" fontId="5" fillId="0" borderId="0" xfId="0" applyFont="1" applyAlignment="1">
      <alignment vertical="top" wrapText="1"/>
    </xf>
    <xf numFmtId="0" fontId="5" fillId="0" borderId="48"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36" xfId="0" applyFont="1" applyFill="1" applyBorder="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23</xdr:row>
      <xdr:rowOff>171450</xdr:rowOff>
    </xdr:from>
    <xdr:to>
      <xdr:col>21</xdr:col>
      <xdr:colOff>257175</xdr:colOff>
      <xdr:row>48</xdr:row>
      <xdr:rowOff>104775</xdr:rowOff>
    </xdr:to>
    <xdr:sp>
      <xdr:nvSpPr>
        <xdr:cNvPr id="1" name="Rectangle 12"/>
        <xdr:cNvSpPr>
          <a:spLocks/>
        </xdr:cNvSpPr>
      </xdr:nvSpPr>
      <xdr:spPr>
        <a:xfrm>
          <a:off x="114300" y="4391025"/>
          <a:ext cx="7229475" cy="5467350"/>
        </a:xfrm>
        <a:prstGeom prst="rect">
          <a:avLst/>
        </a:prstGeom>
        <a:solidFill>
          <a:srgbClr val="00CC99">
            <a:alpha val="16000"/>
          </a:srgbClr>
        </a:solidFill>
        <a:ln w="76200" cmpd="sng">
          <a:solidFill>
            <a:srgbClr val="0066C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xdr:col>
      <xdr:colOff>95250</xdr:colOff>
      <xdr:row>6</xdr:row>
      <xdr:rowOff>38100</xdr:rowOff>
    </xdr:from>
    <xdr:to>
      <xdr:col>20</xdr:col>
      <xdr:colOff>171450</xdr:colOff>
      <xdr:row>10</xdr:row>
      <xdr:rowOff>114300</xdr:rowOff>
    </xdr:to>
    <xdr:sp>
      <xdr:nvSpPr>
        <xdr:cNvPr id="2" name="AutoShape 13"/>
        <xdr:cNvSpPr>
          <a:spLocks/>
        </xdr:cNvSpPr>
      </xdr:nvSpPr>
      <xdr:spPr>
        <a:xfrm>
          <a:off x="685800" y="1076325"/>
          <a:ext cx="5819775" cy="876300"/>
        </a:xfrm>
        <a:prstGeom prst="flowChartAlternateProcess">
          <a:avLst/>
        </a:prstGeom>
        <a:solidFill>
          <a:srgbClr val="FFCC99"/>
        </a:solidFill>
        <a:ln w="38100" cmpd="dbl">
          <a:solidFill>
            <a:srgbClr val="000000"/>
          </a:solidFill>
          <a:headEnd type="none"/>
          <a:tailEnd type="none"/>
        </a:ln>
      </xdr:spPr>
      <xdr:txBody>
        <a:bodyPr vertOverflow="clip" wrap="square" lIns="54864" tIns="27432" rIns="54864" bIns="27432" anchor="ctr"/>
        <a:p>
          <a:pPr algn="ctr">
            <a:defRPr/>
          </a:pPr>
          <a:r>
            <a:rPr lang="en-US" cap="none" sz="2000" b="1" i="0" u="none" baseline="0">
              <a:solidFill>
                <a:srgbClr val="000000"/>
              </a:solidFill>
            </a:rPr>
            <a:t>平成</a:t>
          </a:r>
          <a:r>
            <a:rPr lang="en-US" cap="none" sz="2000" b="1" i="0" u="none" baseline="0">
              <a:solidFill>
                <a:srgbClr val="000000"/>
              </a:solidFill>
            </a:rPr>
            <a:t>22</a:t>
          </a:r>
          <a:r>
            <a:rPr lang="en-US" cap="none" sz="2000" b="1" i="0" u="none" baseline="0">
              <a:solidFill>
                <a:srgbClr val="000000"/>
              </a:solidFill>
            </a:rPr>
            <a:t>年</a:t>
          </a:r>
          <a:r>
            <a:rPr lang="en-US" cap="none" sz="2000" b="1" i="0" u="none" baseline="0">
              <a:solidFill>
                <a:srgbClr val="000000"/>
              </a:solidFill>
            </a:rPr>
            <a:t> </a:t>
          </a:r>
          <a:r>
            <a:rPr lang="en-US" cap="none" sz="2000" b="1" i="0" u="none" baseline="0">
              <a:solidFill>
                <a:srgbClr val="000000"/>
              </a:solidFill>
            </a:rPr>
            <a:t>東京都における労働組合の組織状況</a:t>
          </a:r>
          <a:r>
            <a:rPr lang="en-US" cap="none" sz="1100" b="0" i="0" u="none" baseline="0">
              <a:solidFill>
                <a:srgbClr val="000000"/>
              </a:solidFill>
            </a:rPr>
            <a:t>
</a:t>
          </a:r>
          <a:r>
            <a:rPr lang="en-US" cap="none" sz="1100" b="0" i="0" u="none" baseline="0">
              <a:solidFill>
                <a:srgbClr val="000000"/>
              </a:solidFill>
            </a:rPr>
            <a:t>
</a:t>
          </a:r>
          <a:r>
            <a:rPr lang="en-US" cap="none" sz="1400" b="1" i="0" u="none" baseline="0">
              <a:solidFill>
                <a:srgbClr val="000000"/>
              </a:solidFill>
            </a:rPr>
            <a:t>～平成</a:t>
          </a:r>
          <a:r>
            <a:rPr lang="en-US" cap="none" sz="1400" b="1" i="0" u="none" baseline="0">
              <a:solidFill>
                <a:srgbClr val="000000"/>
              </a:solidFill>
            </a:rPr>
            <a:t>22</a:t>
          </a:r>
          <a:r>
            <a:rPr lang="en-US" cap="none" sz="1400" b="1" i="0" u="none" baseline="0">
              <a:solidFill>
                <a:srgbClr val="000000"/>
              </a:solidFill>
            </a:rPr>
            <a:t>年労働組合基礎調査結果（東京都分）から～</a:t>
          </a:r>
        </a:p>
      </xdr:txBody>
    </xdr:sp>
    <xdr:clientData/>
  </xdr:twoCellAnchor>
  <xdr:twoCellAnchor>
    <xdr:from>
      <xdr:col>0</xdr:col>
      <xdr:colOff>47625</xdr:colOff>
      <xdr:row>14</xdr:row>
      <xdr:rowOff>76200</xdr:rowOff>
    </xdr:from>
    <xdr:to>
      <xdr:col>22</xdr:col>
      <xdr:colOff>0</xdr:colOff>
      <xdr:row>23</xdr:row>
      <xdr:rowOff>85725</xdr:rowOff>
    </xdr:to>
    <xdr:sp>
      <xdr:nvSpPr>
        <xdr:cNvPr id="3" name="Rectangle 15"/>
        <xdr:cNvSpPr>
          <a:spLocks/>
        </xdr:cNvSpPr>
      </xdr:nvSpPr>
      <xdr:spPr>
        <a:xfrm>
          <a:off x="47625" y="2724150"/>
          <a:ext cx="7391400" cy="15811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6</xdr:row>
      <xdr:rowOff>38100</xdr:rowOff>
    </xdr:from>
    <xdr:to>
      <xdr:col>20</xdr:col>
      <xdr:colOff>171450</xdr:colOff>
      <xdr:row>10</xdr:row>
      <xdr:rowOff>114300</xdr:rowOff>
    </xdr:to>
    <xdr:sp>
      <xdr:nvSpPr>
        <xdr:cNvPr id="4" name="AutoShape 17"/>
        <xdr:cNvSpPr>
          <a:spLocks/>
        </xdr:cNvSpPr>
      </xdr:nvSpPr>
      <xdr:spPr>
        <a:xfrm>
          <a:off x="685800" y="1076325"/>
          <a:ext cx="5819775" cy="876300"/>
        </a:xfrm>
        <a:prstGeom prst="flowChartAlternateProcess">
          <a:avLst/>
        </a:prstGeom>
        <a:solidFill>
          <a:srgbClr val="FFCC99"/>
        </a:solidFill>
        <a:ln w="38100" cmpd="dbl">
          <a:solidFill>
            <a:srgbClr val="000000"/>
          </a:solidFill>
          <a:headEnd type="none"/>
          <a:tailEnd type="none"/>
        </a:ln>
      </xdr:spPr>
      <xdr:txBody>
        <a:bodyPr vertOverflow="clip" wrap="square" lIns="54864" tIns="27432" rIns="54864" bIns="27432" anchor="ctr"/>
        <a:p>
          <a:pPr algn="ctr">
            <a:defRPr/>
          </a:pPr>
          <a:r>
            <a:rPr lang="en-US" cap="none" sz="2000" b="1" i="0" u="none" baseline="0">
              <a:solidFill>
                <a:srgbClr val="000000"/>
              </a:solidFill>
            </a:rPr>
            <a:t>平成</a:t>
          </a:r>
          <a:r>
            <a:rPr lang="en-US" cap="none" sz="2000" b="1" i="0" u="none" baseline="0">
              <a:solidFill>
                <a:srgbClr val="000000"/>
              </a:solidFill>
            </a:rPr>
            <a:t>2</a:t>
          </a:r>
          <a:r>
            <a:rPr lang="en-US" cap="none" sz="2000" b="1" i="0" u="none" baseline="0">
              <a:solidFill>
                <a:srgbClr val="000000"/>
              </a:solidFill>
            </a:rPr>
            <a:t>8</a:t>
          </a:r>
          <a:r>
            <a:rPr lang="en-US" cap="none" sz="2000" b="1" i="0" u="none" baseline="0">
              <a:solidFill>
                <a:srgbClr val="000000"/>
              </a:solidFill>
            </a:rPr>
            <a:t>年</a:t>
          </a:r>
          <a:r>
            <a:rPr lang="en-US" cap="none" sz="2000" b="1" i="0" u="none" baseline="0">
              <a:solidFill>
                <a:srgbClr val="000000"/>
              </a:solidFill>
            </a:rPr>
            <a:t> </a:t>
          </a:r>
          <a:r>
            <a:rPr lang="en-US" cap="none" sz="2000" b="1" i="0" u="none" baseline="0">
              <a:solidFill>
                <a:srgbClr val="000000"/>
              </a:solidFill>
            </a:rPr>
            <a:t>東京都における労働組合の組織状況</a:t>
          </a:r>
          <a:r>
            <a:rPr lang="en-US" cap="none" sz="1100" b="0" i="0" u="none" baseline="0">
              <a:solidFill>
                <a:srgbClr val="000000"/>
              </a:solidFill>
            </a:rPr>
            <a:t>
</a:t>
          </a:r>
          <a:r>
            <a:rPr lang="en-US" cap="none" sz="1100" b="0" i="0" u="none" baseline="0">
              <a:solidFill>
                <a:srgbClr val="000000"/>
              </a:solidFill>
            </a:rPr>
            <a:t>
</a:t>
          </a:r>
          <a:r>
            <a:rPr lang="en-US" cap="none" sz="1400" b="1" i="0" u="none" baseline="0">
              <a:solidFill>
                <a:srgbClr val="000000"/>
              </a:solidFill>
            </a:rPr>
            <a:t>～平成</a:t>
          </a:r>
          <a:r>
            <a:rPr lang="en-US" cap="none" sz="1400" b="1" i="0" u="none" baseline="0">
              <a:solidFill>
                <a:srgbClr val="000000"/>
              </a:solidFill>
            </a:rPr>
            <a:t>2</a:t>
          </a:r>
          <a:r>
            <a:rPr lang="en-US" cap="none" sz="1400" b="1" i="0" u="none" baseline="0">
              <a:solidFill>
                <a:srgbClr val="000000"/>
              </a:solidFill>
            </a:rPr>
            <a:t>8</a:t>
          </a:r>
          <a:r>
            <a:rPr lang="en-US" cap="none" sz="1400" b="1" i="0" u="none" baseline="0">
              <a:solidFill>
                <a:srgbClr val="000000"/>
              </a:solidFill>
            </a:rPr>
            <a:t>年労働組合基礎調査結果（東京都分）から～</a:t>
          </a:r>
        </a:p>
      </xdr:txBody>
    </xdr:sp>
    <xdr:clientData/>
  </xdr:twoCellAnchor>
  <xdr:oneCellAnchor>
    <xdr:from>
      <xdr:col>11</xdr:col>
      <xdr:colOff>342900</xdr:colOff>
      <xdr:row>49</xdr:row>
      <xdr:rowOff>123825</xdr:rowOff>
    </xdr:from>
    <xdr:ext cx="3848100" cy="628650"/>
    <xdr:sp>
      <xdr:nvSpPr>
        <xdr:cNvPr id="5" name="AutoShape 18"/>
        <xdr:cNvSpPr>
          <a:spLocks/>
        </xdr:cNvSpPr>
      </xdr:nvSpPr>
      <xdr:spPr>
        <a:xfrm>
          <a:off x="3438525" y="10058400"/>
          <a:ext cx="3848100" cy="628650"/>
        </a:xfrm>
        <a:prstGeom prst="flowChartAlternateProcess">
          <a:avLst/>
        </a:prstGeom>
        <a:noFill/>
        <a:ln w="57150" cmpd="sng">
          <a:solidFill>
            <a:srgbClr val="FFCC99"/>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《問い合わせ先》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産業労働局　雇用就業部　労働環境課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０３（５３２０）４６４７　</a:t>
          </a:r>
        </a:p>
      </xdr:txBody>
    </xdr:sp>
    <xdr:clientData/>
  </xdr:oneCellAnchor>
  <xdr:twoCellAnchor>
    <xdr:from>
      <xdr:col>0</xdr:col>
      <xdr:colOff>47625</xdr:colOff>
      <xdr:row>14</xdr:row>
      <xdr:rowOff>76200</xdr:rowOff>
    </xdr:from>
    <xdr:to>
      <xdr:col>22</xdr:col>
      <xdr:colOff>0</xdr:colOff>
      <xdr:row>23</xdr:row>
      <xdr:rowOff>85725</xdr:rowOff>
    </xdr:to>
    <xdr:sp>
      <xdr:nvSpPr>
        <xdr:cNvPr id="6" name="Rectangle 19"/>
        <xdr:cNvSpPr>
          <a:spLocks/>
        </xdr:cNvSpPr>
      </xdr:nvSpPr>
      <xdr:spPr>
        <a:xfrm>
          <a:off x="47625" y="2724150"/>
          <a:ext cx="7391400" cy="1581150"/>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xdr:row>
      <xdr:rowOff>57150</xdr:rowOff>
    </xdr:from>
    <xdr:to>
      <xdr:col>10</xdr:col>
      <xdr:colOff>314325</xdr:colOff>
      <xdr:row>5</xdr:row>
      <xdr:rowOff>0</xdr:rowOff>
    </xdr:to>
    <xdr:pic>
      <xdr:nvPicPr>
        <xdr:cNvPr id="7" name="図 10"/>
        <xdr:cNvPicPr preferRelativeResize="1">
          <a:picLocks noChangeAspect="1"/>
        </xdr:cNvPicPr>
      </xdr:nvPicPr>
      <xdr:blipFill>
        <a:blip r:embed="rId1"/>
        <a:stretch>
          <a:fillRect/>
        </a:stretch>
      </xdr:blipFill>
      <xdr:spPr>
        <a:xfrm>
          <a:off x="38100" y="400050"/>
          <a:ext cx="30194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0</xdr:row>
      <xdr:rowOff>133350</xdr:rowOff>
    </xdr:from>
    <xdr:to>
      <xdr:col>15</xdr:col>
      <xdr:colOff>276225</xdr:colOff>
      <xdr:row>3</xdr:row>
      <xdr:rowOff>85725</xdr:rowOff>
    </xdr:to>
    <xdr:sp>
      <xdr:nvSpPr>
        <xdr:cNvPr id="1" name="AutoShape 3"/>
        <xdr:cNvSpPr>
          <a:spLocks/>
        </xdr:cNvSpPr>
      </xdr:nvSpPr>
      <xdr:spPr>
        <a:xfrm>
          <a:off x="771525" y="133350"/>
          <a:ext cx="4791075" cy="466725"/>
        </a:xfrm>
        <a:prstGeom prst="roundRect">
          <a:avLst/>
        </a:prstGeom>
        <a:noFill/>
        <a:ln w="38100" cmpd="dbl">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労働組合基礎調査結果（東京都分）　概要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27</xdr:row>
      <xdr:rowOff>0</xdr:rowOff>
    </xdr:from>
    <xdr:ext cx="295275" cy="152400"/>
    <xdr:sp>
      <xdr:nvSpPr>
        <xdr:cNvPr id="1" name="Text Box 2"/>
        <xdr:cNvSpPr txBox="1">
          <a:spLocks noChangeArrowheads="1"/>
        </xdr:cNvSpPr>
      </xdr:nvSpPr>
      <xdr:spPr>
        <a:xfrm>
          <a:off x="47625" y="5314950"/>
          <a:ext cx="295275" cy="152400"/>
        </a:xfrm>
        <a:prstGeom prst="rect">
          <a:avLst/>
        </a:prstGeom>
        <a:noFill/>
        <a:ln w="9525" cmpd="sng">
          <a:noFill/>
        </a:ln>
      </xdr:spPr>
      <xdr:txBody>
        <a:bodyPr vertOverflow="clip" wrap="square" lIns="27432" tIns="18288" rIns="0" bIns="0"/>
        <a:p>
          <a:pPr algn="l">
            <a:defRPr/>
          </a:pPr>
          <a:r>
            <a:rPr lang="en-US" cap="none" sz="600" b="1"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sheetPr>
  <dimension ref="A2:AN52"/>
  <sheetViews>
    <sheetView view="pageBreakPreview" zoomScaleSheetLayoutView="100" zoomScalePageLayoutView="0" workbookViewId="0" topLeftCell="A37">
      <selection activeCell="Y47" sqref="Y47"/>
    </sheetView>
  </sheetViews>
  <sheetFormatPr defaultColWidth="9.00390625" defaultRowHeight="13.5"/>
  <cols>
    <col min="1" max="1" width="2.50390625" style="0" customWidth="1"/>
    <col min="2" max="3" width="2.625" style="0" customWidth="1"/>
    <col min="4" max="4" width="2.50390625" style="0" customWidth="1"/>
    <col min="5" max="5" width="2.625" style="0" customWidth="1"/>
    <col min="6" max="19" width="4.625" style="0" customWidth="1"/>
    <col min="20" max="20" width="5.50390625" style="0" customWidth="1"/>
    <col min="21" max="21" width="9.875" style="0" customWidth="1"/>
    <col min="22" max="22" width="4.625" style="0" customWidth="1"/>
    <col min="25" max="25" width="9.25390625" style="0" bestFit="1" customWidth="1"/>
  </cols>
  <sheetData>
    <row r="2" ht="13.5" customHeight="1">
      <c r="L2" s="18"/>
    </row>
    <row r="4" spans="19:22" ht="15" customHeight="1">
      <c r="S4" s="165">
        <v>42720</v>
      </c>
      <c r="T4" s="166"/>
      <c r="U4" s="166"/>
      <c r="V4" s="166"/>
    </row>
    <row r="5" spans="19:22" ht="15" customHeight="1">
      <c r="S5" s="167" t="s">
        <v>106</v>
      </c>
      <c r="T5" s="167"/>
      <c r="U5" s="167"/>
      <c r="V5" s="167"/>
    </row>
    <row r="6" ht="11.25" customHeight="1"/>
    <row r="7" spans="1:22" ht="18" customHeight="1">
      <c r="A7" s="168"/>
      <c r="B7" s="168"/>
      <c r="C7" s="168"/>
      <c r="D7" s="168"/>
      <c r="E7" s="168"/>
      <c r="F7" s="168"/>
      <c r="G7" s="168"/>
      <c r="H7" s="168"/>
      <c r="I7" s="168"/>
      <c r="J7" s="168"/>
      <c r="K7" s="168"/>
      <c r="L7" s="168"/>
      <c r="M7" s="168"/>
      <c r="N7" s="168"/>
      <c r="O7" s="168"/>
      <c r="P7" s="168"/>
      <c r="Q7" s="168"/>
      <c r="R7" s="168"/>
      <c r="S7" s="168"/>
      <c r="T7" s="168"/>
      <c r="U7" s="168"/>
      <c r="V7" s="168"/>
    </row>
    <row r="8" spans="1:22" ht="15" customHeight="1">
      <c r="A8" s="169"/>
      <c r="B8" s="169"/>
      <c r="C8" s="169"/>
      <c r="D8" s="169"/>
      <c r="E8" s="169"/>
      <c r="F8" s="169"/>
      <c r="G8" s="169"/>
      <c r="H8" s="169"/>
      <c r="I8" s="169"/>
      <c r="J8" s="169"/>
      <c r="K8" s="169"/>
      <c r="L8" s="169"/>
      <c r="M8" s="169"/>
      <c r="N8" s="169"/>
      <c r="O8" s="169"/>
      <c r="P8" s="169"/>
      <c r="Q8" s="169"/>
      <c r="R8" s="169"/>
      <c r="S8" s="169"/>
      <c r="T8" s="169"/>
      <c r="U8" s="169"/>
      <c r="V8" s="169"/>
    </row>
    <row r="9" spans="1:22" ht="15" customHeight="1">
      <c r="A9" s="1"/>
      <c r="B9" s="1"/>
      <c r="C9" s="1"/>
      <c r="D9" s="1"/>
      <c r="E9" s="1"/>
      <c r="F9" s="1"/>
      <c r="G9" s="1"/>
      <c r="H9" s="1"/>
      <c r="I9" s="1"/>
      <c r="J9" s="1"/>
      <c r="K9" s="1"/>
      <c r="L9" s="1"/>
      <c r="M9" s="1"/>
      <c r="N9" s="1"/>
      <c r="O9" s="1"/>
      <c r="P9" s="1"/>
      <c r="Q9" s="1"/>
      <c r="R9" s="1"/>
      <c r="S9" s="1"/>
      <c r="T9" s="1"/>
      <c r="U9" s="1"/>
      <c r="V9" s="1"/>
    </row>
    <row r="10" ht="15" customHeight="1"/>
    <row r="11" ht="18.75" customHeight="1"/>
    <row r="12" spans="1:22" ht="15" customHeight="1">
      <c r="A12" s="170" t="s">
        <v>73</v>
      </c>
      <c r="B12" s="170"/>
      <c r="C12" s="170"/>
      <c r="D12" s="170"/>
      <c r="E12" s="170"/>
      <c r="F12" s="170"/>
      <c r="G12" s="170"/>
      <c r="H12" s="170"/>
      <c r="I12" s="170"/>
      <c r="J12" s="170"/>
      <c r="K12" s="170"/>
      <c r="L12" s="170"/>
      <c r="M12" s="170"/>
      <c r="N12" s="170"/>
      <c r="O12" s="170"/>
      <c r="P12" s="170"/>
      <c r="Q12" s="170"/>
      <c r="R12" s="170"/>
      <c r="S12" s="170"/>
      <c r="T12" s="170"/>
      <c r="U12" s="170"/>
      <c r="V12" s="170"/>
    </row>
    <row r="13" spans="1:22" ht="15" customHeight="1">
      <c r="A13" s="170"/>
      <c r="B13" s="170"/>
      <c r="C13" s="170"/>
      <c r="D13" s="170"/>
      <c r="E13" s="170"/>
      <c r="F13" s="170"/>
      <c r="G13" s="170"/>
      <c r="H13" s="170"/>
      <c r="I13" s="170"/>
      <c r="J13" s="170"/>
      <c r="K13" s="170"/>
      <c r="L13" s="170"/>
      <c r="M13" s="170"/>
      <c r="N13" s="170"/>
      <c r="O13" s="170"/>
      <c r="P13" s="170"/>
      <c r="Q13" s="170"/>
      <c r="R13" s="170"/>
      <c r="S13" s="170"/>
      <c r="T13" s="170"/>
      <c r="U13" s="170"/>
      <c r="V13" s="170"/>
    </row>
    <row r="14" spans="1:22" ht="1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row>
    <row r="15" spans="1:22" ht="19.5" customHeight="1">
      <c r="A15" s="172" t="s">
        <v>107</v>
      </c>
      <c r="B15" s="173"/>
      <c r="C15" s="173"/>
      <c r="D15" s="173"/>
      <c r="E15" s="173"/>
      <c r="F15" s="173"/>
      <c r="G15" s="173"/>
      <c r="H15" s="173"/>
      <c r="I15" s="173"/>
      <c r="J15" s="173"/>
      <c r="K15" s="173"/>
      <c r="L15" s="173"/>
      <c r="M15" s="173"/>
      <c r="N15" s="173"/>
      <c r="O15" s="173"/>
      <c r="P15" s="173"/>
      <c r="Q15" s="173"/>
      <c r="R15" s="173"/>
      <c r="S15" s="173"/>
      <c r="T15" s="173"/>
      <c r="U15" s="173"/>
      <c r="V15" s="173"/>
    </row>
    <row r="16" spans="1:40" ht="9.75" customHeight="1">
      <c r="A16" s="103"/>
      <c r="B16" s="5"/>
      <c r="C16" s="5"/>
      <c r="D16" s="5"/>
      <c r="E16" s="5"/>
      <c r="F16" s="5"/>
      <c r="G16" s="5"/>
      <c r="H16" s="5"/>
      <c r="I16" s="5"/>
      <c r="J16" s="5"/>
      <c r="K16" s="5"/>
      <c r="L16" s="5"/>
      <c r="M16" s="5"/>
      <c r="N16" s="5"/>
      <c r="O16" s="5"/>
      <c r="P16" s="5"/>
      <c r="Q16" s="5"/>
      <c r="R16" s="5"/>
      <c r="S16" s="5"/>
      <c r="T16" s="4"/>
      <c r="U16" s="4"/>
      <c r="X16" s="70"/>
      <c r="Y16" s="70"/>
      <c r="Z16" s="70"/>
      <c r="AA16" s="70"/>
      <c r="AB16" s="70"/>
      <c r="AC16" s="70"/>
      <c r="AD16" s="70"/>
      <c r="AE16" s="70"/>
      <c r="AF16" s="70"/>
      <c r="AG16" s="70"/>
      <c r="AH16" s="70"/>
      <c r="AI16" s="70"/>
      <c r="AJ16" s="70"/>
      <c r="AK16" s="70"/>
      <c r="AL16" s="70"/>
      <c r="AM16" s="70"/>
      <c r="AN16" s="70"/>
    </row>
    <row r="17" spans="1:40" ht="13.5" customHeight="1">
      <c r="A17" s="174" t="s">
        <v>108</v>
      </c>
      <c r="B17" s="175"/>
      <c r="C17" s="175"/>
      <c r="D17" s="175"/>
      <c r="E17" s="175"/>
      <c r="F17" s="176" t="s">
        <v>109</v>
      </c>
      <c r="G17" s="176"/>
      <c r="H17" s="176"/>
      <c r="I17" s="176"/>
      <c r="J17" s="176"/>
      <c r="K17" s="176"/>
      <c r="L17" s="176"/>
      <c r="M17" s="176"/>
      <c r="N17" s="176"/>
      <c r="O17" s="176"/>
      <c r="P17" s="176"/>
      <c r="Q17" s="176"/>
      <c r="R17" s="176"/>
      <c r="S17" s="176"/>
      <c r="T17" s="176"/>
      <c r="U17" s="176"/>
      <c r="V17" s="176"/>
      <c r="X17" s="71"/>
      <c r="Y17" s="70"/>
      <c r="Z17" s="70"/>
      <c r="AA17" s="70"/>
      <c r="AB17" s="70"/>
      <c r="AC17" s="70"/>
      <c r="AD17" s="70"/>
      <c r="AE17" s="70"/>
      <c r="AF17" s="70"/>
      <c r="AG17" s="70"/>
      <c r="AH17" s="70"/>
      <c r="AI17" s="70"/>
      <c r="AJ17" s="70"/>
      <c r="AK17" s="70"/>
      <c r="AL17" s="70"/>
      <c r="AM17" s="70"/>
      <c r="AN17" s="70"/>
    </row>
    <row r="18" spans="1:40" ht="13.5">
      <c r="A18" s="5"/>
      <c r="B18" s="5"/>
      <c r="C18" s="5"/>
      <c r="D18" s="32"/>
      <c r="E18" s="32"/>
      <c r="F18" s="176"/>
      <c r="G18" s="176"/>
      <c r="H18" s="176"/>
      <c r="I18" s="176"/>
      <c r="J18" s="176"/>
      <c r="K18" s="176"/>
      <c r="L18" s="176"/>
      <c r="M18" s="176"/>
      <c r="N18" s="176"/>
      <c r="O18" s="176"/>
      <c r="P18" s="176"/>
      <c r="Q18" s="176"/>
      <c r="R18" s="176"/>
      <c r="S18" s="176"/>
      <c r="T18" s="176"/>
      <c r="U18" s="176"/>
      <c r="V18" s="176"/>
      <c r="X18" s="70"/>
      <c r="Y18" s="70"/>
      <c r="Z18" s="70"/>
      <c r="AA18" s="70"/>
      <c r="AB18" s="70"/>
      <c r="AC18" s="70"/>
      <c r="AD18" s="70"/>
      <c r="AE18" s="70"/>
      <c r="AF18" s="70"/>
      <c r="AG18" s="70"/>
      <c r="AH18" s="70"/>
      <c r="AI18" s="70"/>
      <c r="AJ18" s="70"/>
      <c r="AK18" s="70"/>
      <c r="AL18" s="70"/>
      <c r="AM18" s="70"/>
      <c r="AN18" s="70"/>
    </row>
    <row r="19" spans="1:40" ht="13.5">
      <c r="A19" s="5"/>
      <c r="B19" s="5"/>
      <c r="C19" s="5"/>
      <c r="D19" s="32"/>
      <c r="E19" s="32"/>
      <c r="F19" s="176"/>
      <c r="G19" s="176"/>
      <c r="H19" s="176"/>
      <c r="I19" s="176"/>
      <c r="J19" s="176"/>
      <c r="K19" s="176"/>
      <c r="L19" s="176"/>
      <c r="M19" s="176"/>
      <c r="N19" s="176"/>
      <c r="O19" s="176"/>
      <c r="P19" s="176"/>
      <c r="Q19" s="176"/>
      <c r="R19" s="176"/>
      <c r="S19" s="176"/>
      <c r="T19" s="176"/>
      <c r="U19" s="176"/>
      <c r="V19" s="176"/>
      <c r="X19" s="70"/>
      <c r="Y19" s="104"/>
      <c r="Z19" s="70"/>
      <c r="AA19" s="70"/>
      <c r="AB19" s="70"/>
      <c r="AC19" s="70"/>
      <c r="AD19" s="70"/>
      <c r="AE19" s="70"/>
      <c r="AF19" s="70"/>
      <c r="AG19" s="70"/>
      <c r="AH19" s="70"/>
      <c r="AI19" s="70"/>
      <c r="AJ19" s="70"/>
      <c r="AK19" s="70"/>
      <c r="AL19" s="70"/>
      <c r="AM19" s="70"/>
      <c r="AN19" s="70"/>
    </row>
    <row r="20" spans="1:40" ht="13.5">
      <c r="A20" s="5"/>
      <c r="B20" s="5"/>
      <c r="C20" s="5"/>
      <c r="D20" s="32"/>
      <c r="E20" s="32"/>
      <c r="F20" s="176"/>
      <c r="G20" s="176"/>
      <c r="H20" s="176"/>
      <c r="I20" s="176"/>
      <c r="J20" s="176"/>
      <c r="K20" s="176"/>
      <c r="L20" s="176"/>
      <c r="M20" s="176"/>
      <c r="N20" s="176"/>
      <c r="O20" s="176"/>
      <c r="P20" s="176"/>
      <c r="Q20" s="176"/>
      <c r="R20" s="176"/>
      <c r="S20" s="176"/>
      <c r="T20" s="176"/>
      <c r="U20" s="176"/>
      <c r="V20" s="176"/>
      <c r="X20" s="71"/>
      <c r="Y20" s="70"/>
      <c r="Z20" s="70"/>
      <c r="AA20" s="70"/>
      <c r="AB20" s="70"/>
      <c r="AC20" s="70"/>
      <c r="AD20" s="70"/>
      <c r="AE20" s="70"/>
      <c r="AF20" s="70"/>
      <c r="AG20" s="70"/>
      <c r="AH20" s="70"/>
      <c r="AI20" s="70"/>
      <c r="AJ20" s="70"/>
      <c r="AK20" s="70"/>
      <c r="AL20" s="70"/>
      <c r="AM20" s="70"/>
      <c r="AN20" s="70"/>
    </row>
    <row r="21" spans="1:25" ht="13.5">
      <c r="A21" s="174" t="s">
        <v>110</v>
      </c>
      <c r="B21" s="177"/>
      <c r="C21" s="177"/>
      <c r="D21" s="177"/>
      <c r="E21" s="177"/>
      <c r="F21" s="178" t="s">
        <v>111</v>
      </c>
      <c r="G21" s="179"/>
      <c r="H21" s="179"/>
      <c r="I21" s="179"/>
      <c r="J21" s="179"/>
      <c r="K21" s="179"/>
      <c r="L21" s="179"/>
      <c r="M21" s="179"/>
      <c r="N21" s="179"/>
      <c r="O21" s="179"/>
      <c r="P21" s="179"/>
      <c r="Q21" s="179"/>
      <c r="R21" s="179"/>
      <c r="S21" s="179"/>
      <c r="T21" s="179"/>
      <c r="U21" s="179"/>
      <c r="V21" s="179"/>
      <c r="Y21" s="105"/>
    </row>
    <row r="22" spans="1:25" ht="13.5">
      <c r="A22" s="174" t="s">
        <v>112</v>
      </c>
      <c r="B22" s="180"/>
      <c r="C22" s="180"/>
      <c r="D22" s="180"/>
      <c r="E22" s="180"/>
      <c r="F22" s="181" t="s">
        <v>113</v>
      </c>
      <c r="G22" s="182"/>
      <c r="H22" s="182"/>
      <c r="I22" s="182"/>
      <c r="J22" s="182"/>
      <c r="K22" s="182"/>
      <c r="L22" s="182"/>
      <c r="M22" s="182"/>
      <c r="N22" s="182"/>
      <c r="O22" s="182"/>
      <c r="P22" s="182"/>
      <c r="Q22" s="182"/>
      <c r="R22" s="182"/>
      <c r="S22" s="182"/>
      <c r="T22" s="182"/>
      <c r="U22" s="182"/>
      <c r="V22" s="182"/>
      <c r="Y22" s="105"/>
    </row>
    <row r="23" spans="1:22" ht="13.5">
      <c r="A23" s="174" t="s">
        <v>114</v>
      </c>
      <c r="B23" s="180"/>
      <c r="C23" s="180"/>
      <c r="D23" s="180"/>
      <c r="E23" s="180"/>
      <c r="F23" s="181" t="s">
        <v>190</v>
      </c>
      <c r="G23" s="182"/>
      <c r="H23" s="182"/>
      <c r="I23" s="182"/>
      <c r="J23" s="182"/>
      <c r="K23" s="182"/>
      <c r="L23" s="182"/>
      <c r="M23" s="182"/>
      <c r="N23" s="182"/>
      <c r="O23" s="182"/>
      <c r="P23" s="182"/>
      <c r="Q23" s="182"/>
      <c r="R23" s="182"/>
      <c r="S23" s="182"/>
      <c r="T23" s="182"/>
      <c r="U23" s="182"/>
      <c r="V23" s="182"/>
    </row>
    <row r="24" spans="1:22" ht="21.75" customHeight="1">
      <c r="A24" s="80"/>
      <c r="B24" s="80"/>
      <c r="C24" s="80"/>
      <c r="D24" s="80"/>
      <c r="E24" s="80"/>
      <c r="F24" s="80"/>
      <c r="G24" s="80"/>
      <c r="H24" s="80"/>
      <c r="I24" s="80"/>
      <c r="J24" s="80"/>
      <c r="K24" s="80"/>
      <c r="L24" s="80"/>
      <c r="M24" s="80"/>
      <c r="N24" s="80"/>
      <c r="O24" s="80"/>
      <c r="P24" s="80"/>
      <c r="Q24" s="80"/>
      <c r="R24" s="80"/>
      <c r="S24" s="80"/>
      <c r="T24" s="80"/>
      <c r="U24" s="80"/>
      <c r="V24" s="80"/>
    </row>
    <row r="25" spans="1:22" ht="21.75" customHeight="1">
      <c r="A25" s="80"/>
      <c r="B25" s="183" t="s">
        <v>115</v>
      </c>
      <c r="C25" s="168"/>
      <c r="D25" s="168"/>
      <c r="E25" s="168"/>
      <c r="F25" s="168"/>
      <c r="G25" s="168"/>
      <c r="H25" s="168"/>
      <c r="I25" s="168"/>
      <c r="J25" s="168"/>
      <c r="K25" s="168"/>
      <c r="L25" s="168"/>
      <c r="M25" s="168"/>
      <c r="N25" s="168"/>
      <c r="O25" s="168"/>
      <c r="P25" s="168"/>
      <c r="Q25" s="168"/>
      <c r="R25" s="168"/>
      <c r="S25" s="168"/>
      <c r="T25" s="168"/>
      <c r="U25" s="168"/>
      <c r="V25" s="80"/>
    </row>
    <row r="26" spans="2:22" s="27" customFormat="1" ht="13.5" customHeight="1">
      <c r="B26" s="184" t="s">
        <v>116</v>
      </c>
      <c r="C26" s="186" t="s">
        <v>192</v>
      </c>
      <c r="D26" s="187"/>
      <c r="E26" s="187"/>
      <c r="F26" s="187"/>
      <c r="G26" s="187"/>
      <c r="H26" s="187"/>
      <c r="I26" s="187"/>
      <c r="J26" s="187"/>
      <c r="K26" s="187"/>
      <c r="L26" s="187"/>
      <c r="M26" s="187"/>
      <c r="N26" s="187"/>
      <c r="O26" s="187"/>
      <c r="P26" s="187"/>
      <c r="Q26" s="187"/>
      <c r="R26" s="187"/>
      <c r="S26" s="187"/>
      <c r="T26" s="187"/>
      <c r="U26" s="187"/>
      <c r="V26" s="187"/>
    </row>
    <row r="27" spans="2:22" s="27" customFormat="1" ht="13.5" customHeight="1">
      <c r="B27" s="185"/>
      <c r="C27" s="187"/>
      <c r="D27" s="187"/>
      <c r="E27" s="187"/>
      <c r="F27" s="187"/>
      <c r="G27" s="187"/>
      <c r="H27" s="187"/>
      <c r="I27" s="187"/>
      <c r="J27" s="187"/>
      <c r="K27" s="187"/>
      <c r="L27" s="187"/>
      <c r="M27" s="187"/>
      <c r="N27" s="187"/>
      <c r="O27" s="187"/>
      <c r="P27" s="187"/>
      <c r="Q27" s="187"/>
      <c r="R27" s="187"/>
      <c r="S27" s="187"/>
      <c r="T27" s="187"/>
      <c r="U27" s="187"/>
      <c r="V27" s="187"/>
    </row>
    <row r="28" spans="1:22" ht="15" customHeight="1">
      <c r="A28" s="80"/>
      <c r="B28" s="80"/>
      <c r="C28" s="115"/>
      <c r="D28" s="97" t="s">
        <v>117</v>
      </c>
      <c r="E28" s="188" t="s">
        <v>193</v>
      </c>
      <c r="F28" s="189"/>
      <c r="G28" s="189"/>
      <c r="H28" s="189"/>
      <c r="I28" s="189"/>
      <c r="J28" s="189"/>
      <c r="K28" s="189"/>
      <c r="L28" s="189"/>
      <c r="M28" s="189"/>
      <c r="N28" s="189"/>
      <c r="O28" s="189"/>
      <c r="P28" s="189"/>
      <c r="Q28" s="189"/>
      <c r="R28" s="189"/>
      <c r="S28" s="189"/>
      <c r="T28" s="189"/>
      <c r="U28" s="189"/>
      <c r="V28" s="115"/>
    </row>
    <row r="29" spans="1:22" ht="15" customHeight="1">
      <c r="A29" s="80"/>
      <c r="B29" s="80"/>
      <c r="C29" s="115"/>
      <c r="D29" s="38"/>
      <c r="E29" s="189"/>
      <c r="F29" s="189"/>
      <c r="G29" s="189"/>
      <c r="H29" s="189"/>
      <c r="I29" s="189"/>
      <c r="J29" s="189"/>
      <c r="K29" s="189"/>
      <c r="L29" s="189"/>
      <c r="M29" s="189"/>
      <c r="N29" s="189"/>
      <c r="O29" s="189"/>
      <c r="P29" s="189"/>
      <c r="Q29" s="189"/>
      <c r="R29" s="189"/>
      <c r="S29" s="189"/>
      <c r="T29" s="189"/>
      <c r="U29" s="189"/>
      <c r="V29" s="115"/>
    </row>
    <row r="30" spans="1:22" ht="15.75" customHeight="1">
      <c r="A30" s="80"/>
      <c r="B30" s="80"/>
      <c r="C30" s="115"/>
      <c r="D30" s="38"/>
      <c r="E30" s="189"/>
      <c r="F30" s="189"/>
      <c r="G30" s="189"/>
      <c r="H30" s="189"/>
      <c r="I30" s="189"/>
      <c r="J30" s="189"/>
      <c r="K30" s="189"/>
      <c r="L30" s="189"/>
      <c r="M30" s="189"/>
      <c r="N30" s="189"/>
      <c r="O30" s="189"/>
      <c r="P30" s="189"/>
      <c r="Q30" s="189"/>
      <c r="R30" s="189"/>
      <c r="S30" s="189"/>
      <c r="T30" s="189"/>
      <c r="U30" s="189"/>
      <c r="V30" s="115"/>
    </row>
    <row r="31" spans="1:22" ht="5.25" customHeight="1">
      <c r="A31" s="80"/>
      <c r="B31" s="80"/>
      <c r="C31" s="115"/>
      <c r="D31" s="38"/>
      <c r="E31" s="98"/>
      <c r="F31" s="98"/>
      <c r="G31" s="98"/>
      <c r="H31" s="98"/>
      <c r="I31" s="98"/>
      <c r="J31" s="98"/>
      <c r="K31" s="98"/>
      <c r="L31" s="98"/>
      <c r="M31" s="98"/>
      <c r="N31" s="98"/>
      <c r="O31" s="98"/>
      <c r="P31" s="98"/>
      <c r="Q31" s="98"/>
      <c r="R31" s="98"/>
      <c r="S31" s="98"/>
      <c r="T31" s="98"/>
      <c r="U31" s="98"/>
      <c r="V31" s="115"/>
    </row>
    <row r="32" spans="1:22" ht="15" customHeight="1">
      <c r="A32" s="80"/>
      <c r="B32" s="80"/>
      <c r="C32" s="115"/>
      <c r="D32" s="97" t="s">
        <v>117</v>
      </c>
      <c r="E32" s="188" t="s">
        <v>205</v>
      </c>
      <c r="F32" s="189"/>
      <c r="G32" s="189"/>
      <c r="H32" s="189"/>
      <c r="I32" s="189"/>
      <c r="J32" s="189"/>
      <c r="K32" s="189"/>
      <c r="L32" s="189"/>
      <c r="M32" s="189"/>
      <c r="N32" s="189"/>
      <c r="O32" s="189"/>
      <c r="P32" s="189"/>
      <c r="Q32" s="189"/>
      <c r="R32" s="189"/>
      <c r="S32" s="189"/>
      <c r="T32" s="189"/>
      <c r="U32" s="189"/>
      <c r="V32" s="115"/>
    </row>
    <row r="33" spans="1:22" ht="15" customHeight="1">
      <c r="A33" s="80"/>
      <c r="B33" s="80"/>
      <c r="C33" s="115"/>
      <c r="D33" s="99"/>
      <c r="E33" s="189"/>
      <c r="F33" s="189"/>
      <c r="G33" s="189"/>
      <c r="H33" s="189"/>
      <c r="I33" s="189"/>
      <c r="J33" s="189"/>
      <c r="K33" s="189"/>
      <c r="L33" s="189"/>
      <c r="M33" s="189"/>
      <c r="N33" s="189"/>
      <c r="O33" s="189"/>
      <c r="P33" s="189"/>
      <c r="Q33" s="189"/>
      <c r="R33" s="189"/>
      <c r="S33" s="189"/>
      <c r="T33" s="189"/>
      <c r="U33" s="189"/>
      <c r="V33" s="115"/>
    </row>
    <row r="34" spans="1:22" ht="18.75" customHeight="1">
      <c r="A34" s="80"/>
      <c r="B34" s="80"/>
      <c r="C34" s="115"/>
      <c r="D34" s="115"/>
      <c r="E34" s="189"/>
      <c r="F34" s="189"/>
      <c r="G34" s="189"/>
      <c r="H34" s="189"/>
      <c r="I34" s="189"/>
      <c r="J34" s="189"/>
      <c r="K34" s="189"/>
      <c r="L34" s="189"/>
      <c r="M34" s="189"/>
      <c r="N34" s="189"/>
      <c r="O34" s="189"/>
      <c r="P34" s="189"/>
      <c r="Q34" s="189"/>
      <c r="R34" s="189"/>
      <c r="S34" s="189"/>
      <c r="T34" s="189"/>
      <c r="U34" s="189"/>
      <c r="V34" s="115"/>
    </row>
    <row r="35" spans="2:22" s="27" customFormat="1" ht="24" customHeight="1">
      <c r="B35" s="102" t="s">
        <v>42</v>
      </c>
      <c r="C35" s="186" t="s">
        <v>194</v>
      </c>
      <c r="D35" s="187"/>
      <c r="E35" s="187"/>
      <c r="F35" s="187"/>
      <c r="G35" s="187"/>
      <c r="H35" s="187"/>
      <c r="I35" s="187"/>
      <c r="J35" s="187"/>
      <c r="K35" s="187"/>
      <c r="L35" s="187"/>
      <c r="M35" s="187"/>
      <c r="N35" s="187"/>
      <c r="O35" s="187"/>
      <c r="P35" s="187"/>
      <c r="Q35" s="187"/>
      <c r="R35" s="187"/>
      <c r="S35" s="187"/>
      <c r="T35" s="187"/>
      <c r="U35" s="187"/>
      <c r="V35" s="187"/>
    </row>
    <row r="36" spans="2:22" s="27" customFormat="1" ht="24" customHeight="1">
      <c r="B36" s="33"/>
      <c r="C36" s="187"/>
      <c r="D36" s="187"/>
      <c r="E36" s="187"/>
      <c r="F36" s="187"/>
      <c r="G36" s="187"/>
      <c r="H36" s="187"/>
      <c r="I36" s="187"/>
      <c r="J36" s="187"/>
      <c r="K36" s="187"/>
      <c r="L36" s="187"/>
      <c r="M36" s="187"/>
      <c r="N36" s="187"/>
      <c r="O36" s="187"/>
      <c r="P36" s="187"/>
      <c r="Q36" s="187"/>
      <c r="R36" s="187"/>
      <c r="S36" s="187"/>
      <c r="T36" s="187"/>
      <c r="U36" s="187"/>
      <c r="V36" s="187"/>
    </row>
    <row r="37" spans="1:22" ht="21" customHeight="1">
      <c r="A37" s="80"/>
      <c r="B37" s="23"/>
      <c r="C37" s="100"/>
      <c r="D37" s="97" t="s">
        <v>117</v>
      </c>
      <c r="E37" s="188" t="s">
        <v>195</v>
      </c>
      <c r="F37" s="189"/>
      <c r="G37" s="189"/>
      <c r="H37" s="189"/>
      <c r="I37" s="189"/>
      <c r="J37" s="189"/>
      <c r="K37" s="189"/>
      <c r="L37" s="189"/>
      <c r="M37" s="189"/>
      <c r="N37" s="189"/>
      <c r="O37" s="189"/>
      <c r="P37" s="189"/>
      <c r="Q37" s="189"/>
      <c r="R37" s="189"/>
      <c r="S37" s="189"/>
      <c r="T37" s="189"/>
      <c r="U37" s="189"/>
      <c r="V37" s="115"/>
    </row>
    <row r="38" spans="1:22" ht="21" customHeight="1">
      <c r="A38" s="80"/>
      <c r="B38" s="80"/>
      <c r="C38" s="115"/>
      <c r="D38" s="115"/>
      <c r="E38" s="189"/>
      <c r="F38" s="189"/>
      <c r="G38" s="189"/>
      <c r="H38" s="189"/>
      <c r="I38" s="189"/>
      <c r="J38" s="189"/>
      <c r="K38" s="189"/>
      <c r="L38" s="189"/>
      <c r="M38" s="189"/>
      <c r="N38" s="189"/>
      <c r="O38" s="189"/>
      <c r="P38" s="189"/>
      <c r="Q38" s="189"/>
      <c r="R38" s="189"/>
      <c r="S38" s="189"/>
      <c r="T38" s="189"/>
      <c r="U38" s="189"/>
      <c r="V38" s="115"/>
    </row>
    <row r="39" spans="1:22" ht="14.25">
      <c r="A39" s="80"/>
      <c r="B39" s="11"/>
      <c r="C39" s="99"/>
      <c r="D39" s="101"/>
      <c r="E39" s="189"/>
      <c r="F39" s="189"/>
      <c r="G39" s="189"/>
      <c r="H39" s="189"/>
      <c r="I39" s="189"/>
      <c r="J39" s="189"/>
      <c r="K39" s="189"/>
      <c r="L39" s="189"/>
      <c r="M39" s="189"/>
      <c r="N39" s="189"/>
      <c r="O39" s="189"/>
      <c r="P39" s="189"/>
      <c r="Q39" s="189"/>
      <c r="R39" s="189"/>
      <c r="S39" s="189"/>
      <c r="T39" s="189"/>
      <c r="U39" s="189"/>
      <c r="V39" s="115"/>
    </row>
    <row r="40" spans="1:22" ht="5.25" customHeight="1">
      <c r="A40" s="80"/>
      <c r="B40" s="80"/>
      <c r="C40" s="115"/>
      <c r="D40" s="38"/>
      <c r="E40" s="98"/>
      <c r="F40" s="98"/>
      <c r="G40" s="98"/>
      <c r="H40" s="98"/>
      <c r="I40" s="98"/>
      <c r="J40" s="98"/>
      <c r="K40" s="98"/>
      <c r="L40" s="98"/>
      <c r="M40" s="98"/>
      <c r="N40" s="98"/>
      <c r="O40" s="98"/>
      <c r="P40" s="98"/>
      <c r="Q40" s="98"/>
      <c r="R40" s="98"/>
      <c r="S40" s="98"/>
      <c r="T40" s="98"/>
      <c r="U40" s="98"/>
      <c r="V40" s="115"/>
    </row>
    <row r="41" spans="1:22" ht="22.5" customHeight="1">
      <c r="A41" s="80"/>
      <c r="B41" s="115"/>
      <c r="C41" s="115"/>
      <c r="D41" s="97" t="s">
        <v>117</v>
      </c>
      <c r="E41" s="190" t="s">
        <v>196</v>
      </c>
      <c r="F41" s="190"/>
      <c r="G41" s="190"/>
      <c r="H41" s="190"/>
      <c r="I41" s="190"/>
      <c r="J41" s="190"/>
      <c r="K41" s="190"/>
      <c r="L41" s="190"/>
      <c r="M41" s="190"/>
      <c r="N41" s="190"/>
      <c r="O41" s="190"/>
      <c r="P41" s="190"/>
      <c r="Q41" s="190"/>
      <c r="R41" s="190"/>
      <c r="S41" s="190"/>
      <c r="T41" s="190"/>
      <c r="U41" s="190"/>
      <c r="V41" s="38"/>
    </row>
    <row r="42" spans="1:22" ht="13.5" customHeight="1">
      <c r="A42" s="80"/>
      <c r="B42" s="115"/>
      <c r="C42" s="115"/>
      <c r="D42" s="115"/>
      <c r="E42" s="190"/>
      <c r="F42" s="190"/>
      <c r="G42" s="190"/>
      <c r="H42" s="190"/>
      <c r="I42" s="190"/>
      <c r="J42" s="190"/>
      <c r="K42" s="190"/>
      <c r="L42" s="190"/>
      <c r="M42" s="190"/>
      <c r="N42" s="190"/>
      <c r="O42" s="190"/>
      <c r="P42" s="190"/>
      <c r="Q42" s="190"/>
      <c r="R42" s="190"/>
      <c r="S42" s="190"/>
      <c r="T42" s="190"/>
      <c r="U42" s="190"/>
      <c r="V42" s="38"/>
    </row>
    <row r="43" spans="2:22" s="27" customFormat="1" ht="24" customHeight="1">
      <c r="B43" s="102" t="s">
        <v>42</v>
      </c>
      <c r="C43" s="186" t="s">
        <v>197</v>
      </c>
      <c r="D43" s="187"/>
      <c r="E43" s="187"/>
      <c r="F43" s="187"/>
      <c r="G43" s="187"/>
      <c r="H43" s="187"/>
      <c r="I43" s="187"/>
      <c r="J43" s="187"/>
      <c r="K43" s="187"/>
      <c r="L43" s="187"/>
      <c r="M43" s="187"/>
      <c r="N43" s="187"/>
      <c r="O43" s="187"/>
      <c r="P43" s="187"/>
      <c r="Q43" s="187"/>
      <c r="R43" s="187"/>
      <c r="S43" s="187"/>
      <c r="T43" s="187"/>
      <c r="U43" s="187"/>
      <c r="V43" s="187"/>
    </row>
    <row r="44" spans="2:22" s="27" customFormat="1" ht="24" customHeight="1">
      <c r="B44" s="33"/>
      <c r="C44" s="187"/>
      <c r="D44" s="187"/>
      <c r="E44" s="187"/>
      <c r="F44" s="187"/>
      <c r="G44" s="187"/>
      <c r="H44" s="187"/>
      <c r="I44" s="187"/>
      <c r="J44" s="187"/>
      <c r="K44" s="187"/>
      <c r="L44" s="187"/>
      <c r="M44" s="187"/>
      <c r="N44" s="187"/>
      <c r="O44" s="187"/>
      <c r="P44" s="187"/>
      <c r="Q44" s="187"/>
      <c r="R44" s="187"/>
      <c r="S44" s="187"/>
      <c r="T44" s="187"/>
      <c r="U44" s="187"/>
      <c r="V44" s="187"/>
    </row>
    <row r="45" spans="1:22" ht="19.5" customHeight="1">
      <c r="A45" s="80"/>
      <c r="B45" s="115"/>
      <c r="C45" s="115"/>
      <c r="D45" s="97" t="s">
        <v>28</v>
      </c>
      <c r="E45" s="188" t="s">
        <v>198</v>
      </c>
      <c r="F45" s="189"/>
      <c r="G45" s="189"/>
      <c r="H45" s="189"/>
      <c r="I45" s="189"/>
      <c r="J45" s="189"/>
      <c r="K45" s="189"/>
      <c r="L45" s="189"/>
      <c r="M45" s="189"/>
      <c r="N45" s="189"/>
      <c r="O45" s="189"/>
      <c r="P45" s="189"/>
      <c r="Q45" s="189"/>
      <c r="R45" s="189"/>
      <c r="S45" s="189"/>
      <c r="T45" s="189"/>
      <c r="U45" s="189"/>
      <c r="V45" s="38"/>
    </row>
    <row r="46" spans="1:22" ht="19.5" customHeight="1">
      <c r="A46" s="80"/>
      <c r="B46" s="115"/>
      <c r="C46" s="115"/>
      <c r="D46" s="115"/>
      <c r="E46" s="189"/>
      <c r="F46" s="189"/>
      <c r="G46" s="189"/>
      <c r="H46" s="189"/>
      <c r="I46" s="189"/>
      <c r="J46" s="189"/>
      <c r="K46" s="189"/>
      <c r="L46" s="189"/>
      <c r="M46" s="189"/>
      <c r="N46" s="189"/>
      <c r="O46" s="189"/>
      <c r="P46" s="189"/>
      <c r="Q46" s="189"/>
      <c r="R46" s="189"/>
      <c r="S46" s="189"/>
      <c r="T46" s="189"/>
      <c r="U46" s="189"/>
      <c r="V46" s="38"/>
    </row>
    <row r="47" spans="1:22" ht="19.5" customHeight="1">
      <c r="A47" s="80"/>
      <c r="B47" s="115"/>
      <c r="C47" s="115"/>
      <c r="D47" s="115"/>
      <c r="E47" s="189"/>
      <c r="F47" s="189"/>
      <c r="G47" s="189"/>
      <c r="H47" s="189"/>
      <c r="I47" s="189"/>
      <c r="J47" s="189"/>
      <c r="K47" s="189"/>
      <c r="L47" s="189"/>
      <c r="M47" s="189"/>
      <c r="N47" s="189"/>
      <c r="O47" s="189"/>
      <c r="P47" s="189"/>
      <c r="Q47" s="189"/>
      <c r="R47" s="189"/>
      <c r="S47" s="189"/>
      <c r="T47" s="189"/>
      <c r="U47" s="189"/>
      <c r="V47" s="38"/>
    </row>
    <row r="48" spans="1:22" ht="13.5">
      <c r="A48" s="80"/>
      <c r="B48" s="115"/>
      <c r="C48" s="115"/>
      <c r="D48" s="115"/>
      <c r="E48" s="189"/>
      <c r="F48" s="189"/>
      <c r="G48" s="189"/>
      <c r="H48" s="189"/>
      <c r="I48" s="189"/>
      <c r="J48" s="189"/>
      <c r="K48" s="189"/>
      <c r="L48" s="189"/>
      <c r="M48" s="189"/>
      <c r="N48" s="189"/>
      <c r="O48" s="189"/>
      <c r="P48" s="189"/>
      <c r="Q48" s="189"/>
      <c r="R48" s="189"/>
      <c r="S48" s="189"/>
      <c r="T48" s="189"/>
      <c r="U48" s="189"/>
      <c r="V48" s="38"/>
    </row>
    <row r="49" spans="1:22" ht="14.25">
      <c r="A49" s="80"/>
      <c r="B49" s="115"/>
      <c r="C49" s="115"/>
      <c r="D49" s="115"/>
      <c r="E49" s="98"/>
      <c r="F49" s="98"/>
      <c r="G49" s="98"/>
      <c r="H49" s="98"/>
      <c r="I49" s="98"/>
      <c r="J49" s="98"/>
      <c r="K49" s="98"/>
      <c r="L49" s="98"/>
      <c r="M49" s="98"/>
      <c r="N49" s="98"/>
      <c r="O49" s="98"/>
      <c r="P49" s="98"/>
      <c r="Q49" s="98"/>
      <c r="R49" s="98"/>
      <c r="S49" s="98"/>
      <c r="T49" s="98"/>
      <c r="U49" s="98"/>
      <c r="V49" s="38"/>
    </row>
    <row r="50" spans="1:22" ht="21.75" customHeight="1">
      <c r="A50" s="116"/>
      <c r="B50" s="116"/>
      <c r="C50" s="116"/>
      <c r="D50" s="116"/>
      <c r="E50" s="116"/>
      <c r="F50" s="116"/>
      <c r="G50" s="116"/>
      <c r="H50" s="116"/>
      <c r="I50" s="116"/>
      <c r="J50" s="116"/>
      <c r="K50" s="116"/>
      <c r="L50" s="116"/>
      <c r="M50" s="116"/>
      <c r="N50" s="116"/>
      <c r="O50" s="116"/>
      <c r="P50" s="116"/>
      <c r="Q50" s="116"/>
      <c r="R50" s="116"/>
      <c r="S50" s="116"/>
      <c r="T50" s="116"/>
      <c r="U50" s="116"/>
      <c r="V50" s="80"/>
    </row>
    <row r="51" spans="1:22" ht="13.5">
      <c r="A51" s="80"/>
      <c r="B51" s="80"/>
      <c r="C51" s="80"/>
      <c r="D51" s="80"/>
      <c r="E51" s="80"/>
      <c r="F51" s="80"/>
      <c r="G51" s="80"/>
      <c r="H51" s="80"/>
      <c r="I51" s="80"/>
      <c r="J51" s="80"/>
      <c r="K51" s="80"/>
      <c r="L51" s="80"/>
      <c r="M51" s="80"/>
      <c r="N51" s="80"/>
      <c r="O51" s="80"/>
      <c r="P51" s="80"/>
      <c r="Q51" s="80"/>
      <c r="R51" s="80"/>
      <c r="S51" s="80"/>
      <c r="T51" s="80"/>
      <c r="U51" s="80"/>
      <c r="V51" s="80"/>
    </row>
    <row r="52" spans="1:22" ht="13.5">
      <c r="A52" s="80"/>
      <c r="B52" s="80"/>
      <c r="C52" s="80"/>
      <c r="D52" s="80"/>
      <c r="E52" s="80"/>
      <c r="F52" s="80"/>
      <c r="G52" s="80"/>
      <c r="H52" s="80"/>
      <c r="I52" s="80"/>
      <c r="J52" s="80"/>
      <c r="K52" s="80"/>
      <c r="L52" s="80"/>
      <c r="M52" s="80"/>
      <c r="N52" s="80"/>
      <c r="O52" s="80"/>
      <c r="P52" s="80"/>
      <c r="Q52" s="80"/>
      <c r="R52" s="80"/>
      <c r="S52" s="80"/>
      <c r="T52" s="80"/>
      <c r="U52" s="80"/>
      <c r="V52" s="80"/>
    </row>
    <row r="53" ht="13.5"/>
    <row r="54" ht="5.25" customHeight="1"/>
    <row r="55" ht="21"/>
    <row r="57" ht="21"/>
    <row r="59" ht="21"/>
    <row r="62" ht="21"/>
    <row r="64" ht="21"/>
    <row r="69" ht="21"/>
    <row r="71" ht="21"/>
    <row r="72" ht="21"/>
    <row r="75" ht="21"/>
    <row r="79" ht="21"/>
  </sheetData>
  <sheetProtection/>
  <mergeCells count="24">
    <mergeCell ref="C43:V44"/>
    <mergeCell ref="E45:U48"/>
    <mergeCell ref="E32:U34"/>
    <mergeCell ref="E37:U39"/>
    <mergeCell ref="C35:V36"/>
    <mergeCell ref="E41:U42"/>
    <mergeCell ref="A23:E23"/>
    <mergeCell ref="F23:V23"/>
    <mergeCell ref="B25:U25"/>
    <mergeCell ref="B26:B27"/>
    <mergeCell ref="C26:V27"/>
    <mergeCell ref="E28:U30"/>
    <mergeCell ref="A17:E17"/>
    <mergeCell ref="F17:V20"/>
    <mergeCell ref="A21:E21"/>
    <mergeCell ref="F21:V21"/>
    <mergeCell ref="A22:E22"/>
    <mergeCell ref="F22:V22"/>
    <mergeCell ref="S4:V4"/>
    <mergeCell ref="S5:V5"/>
    <mergeCell ref="A7:V7"/>
    <mergeCell ref="A8:V8"/>
    <mergeCell ref="A12:V14"/>
    <mergeCell ref="A15:V15"/>
  </mergeCells>
  <printOptions/>
  <pageMargins left="0.3937007874015748" right="0.1968503937007874" top="0.26" bottom="0.5118110236220472" header="0.2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4:T44"/>
  <sheetViews>
    <sheetView view="pageBreakPreview" zoomScaleSheetLayoutView="100" zoomScalePageLayoutView="0" workbookViewId="0" topLeftCell="A16">
      <selection activeCell="X19" sqref="X19"/>
    </sheetView>
  </sheetViews>
  <sheetFormatPr defaultColWidth="9.00390625" defaultRowHeight="13.5"/>
  <cols>
    <col min="1" max="7" width="4.625" style="8" customWidth="1"/>
    <col min="8" max="8" width="2.625" style="8" customWidth="1"/>
    <col min="9" max="9" width="6.625" style="8" customWidth="1"/>
    <col min="10" max="11" width="4.625" style="8" customWidth="1"/>
    <col min="12" max="12" width="2.625" style="8" customWidth="1"/>
    <col min="13" max="13" width="6.625" style="8" customWidth="1"/>
    <col min="14" max="17" width="4.625" style="8" customWidth="1"/>
    <col min="18" max="18" width="5.00390625" style="8" customWidth="1"/>
    <col min="19" max="20" width="2.625" style="8" customWidth="1"/>
    <col min="21" max="16384" width="9.00390625" style="8" customWidth="1"/>
  </cols>
  <sheetData>
    <row r="4" spans="1:19" ht="15" customHeight="1">
      <c r="A4" s="14"/>
      <c r="B4" s="13"/>
      <c r="C4" s="13"/>
      <c r="D4" s="12"/>
      <c r="E4" s="12"/>
      <c r="F4" s="12"/>
      <c r="G4" s="12"/>
      <c r="H4" s="12"/>
      <c r="I4" s="12"/>
      <c r="J4" s="12"/>
      <c r="K4" s="12"/>
      <c r="L4" s="12"/>
      <c r="M4" s="12"/>
      <c r="N4" s="12"/>
      <c r="O4" s="12"/>
      <c r="P4" s="12"/>
      <c r="Q4" s="12"/>
      <c r="R4" s="12"/>
      <c r="S4" s="12"/>
    </row>
    <row r="5" spans="1:19" ht="15" customHeight="1">
      <c r="A5" s="14"/>
      <c r="B5" s="13"/>
      <c r="C5" s="13"/>
      <c r="D5" s="12"/>
      <c r="E5" s="12"/>
      <c r="F5" s="12"/>
      <c r="G5" s="12"/>
      <c r="H5" s="12"/>
      <c r="I5" s="12"/>
      <c r="J5" s="12"/>
      <c r="K5" s="12"/>
      <c r="L5" s="12"/>
      <c r="M5" s="12"/>
      <c r="N5" s="12"/>
      <c r="O5" s="12"/>
      <c r="P5" s="12"/>
      <c r="Q5" s="12"/>
      <c r="R5" s="12"/>
      <c r="S5" s="12"/>
    </row>
    <row r="6" spans="1:19" ht="15" customHeight="1">
      <c r="A6" s="14"/>
      <c r="B6" s="13"/>
      <c r="C6" s="13"/>
      <c r="D6" s="12"/>
      <c r="E6" s="12"/>
      <c r="F6" s="12"/>
      <c r="G6" s="12"/>
      <c r="H6" s="12"/>
      <c r="I6" s="12"/>
      <c r="J6" s="12"/>
      <c r="K6" s="12"/>
      <c r="L6" s="12"/>
      <c r="M6" s="12"/>
      <c r="N6" s="12"/>
      <c r="O6" s="12"/>
      <c r="P6" s="12"/>
      <c r="Q6" s="12"/>
      <c r="R6" s="12"/>
      <c r="S6" s="12"/>
    </row>
    <row r="7" ht="15" customHeight="1">
      <c r="A7" s="10" t="s">
        <v>118</v>
      </c>
    </row>
    <row r="8" spans="1:20" ht="15" customHeight="1">
      <c r="A8" s="80"/>
      <c r="B8" s="80"/>
      <c r="C8" s="80"/>
      <c r="D8" s="80"/>
      <c r="E8" s="80"/>
      <c r="F8" s="80"/>
      <c r="G8" s="80"/>
      <c r="H8" s="80"/>
      <c r="I8" s="80"/>
      <c r="J8" s="80"/>
      <c r="K8" s="80"/>
      <c r="L8" s="80"/>
      <c r="M8" s="80"/>
      <c r="N8" s="80"/>
      <c r="O8" s="80"/>
      <c r="P8" s="80"/>
      <c r="Q8" s="80"/>
      <c r="R8" s="80"/>
      <c r="S8" s="80"/>
      <c r="T8" s="80"/>
    </row>
    <row r="9" spans="1:20" ht="15" customHeight="1">
      <c r="A9" s="191" t="s">
        <v>177</v>
      </c>
      <c r="B9" s="191"/>
      <c r="C9" s="191"/>
      <c r="D9" s="191"/>
      <c r="E9" s="191"/>
      <c r="F9" s="191"/>
      <c r="G9" s="191"/>
      <c r="H9" s="191"/>
      <c r="I9" s="191"/>
      <c r="J9" s="191"/>
      <c r="K9" s="191"/>
      <c r="L9" s="191"/>
      <c r="M9" s="191"/>
      <c r="N9" s="191"/>
      <c r="O9" s="191"/>
      <c r="P9" s="191"/>
      <c r="Q9" s="191"/>
      <c r="R9" s="191"/>
      <c r="S9" s="191"/>
      <c r="T9" s="191"/>
    </row>
    <row r="10" spans="1:20" ht="15" customHeight="1">
      <c r="A10" s="191" t="s">
        <v>178</v>
      </c>
      <c r="B10" s="191"/>
      <c r="C10" s="191"/>
      <c r="D10" s="191"/>
      <c r="E10" s="191"/>
      <c r="F10" s="191"/>
      <c r="G10" s="191"/>
      <c r="H10" s="191"/>
      <c r="I10" s="191"/>
      <c r="J10" s="191"/>
      <c r="K10" s="191"/>
      <c r="L10" s="191"/>
      <c r="M10" s="191"/>
      <c r="N10" s="191"/>
      <c r="O10" s="191"/>
      <c r="P10" s="191"/>
      <c r="Q10" s="191"/>
      <c r="R10" s="191"/>
      <c r="S10" s="191"/>
      <c r="T10" s="191"/>
    </row>
    <row r="11" spans="1:20" ht="15" customHeight="1">
      <c r="A11" s="191"/>
      <c r="B11" s="191"/>
      <c r="C11" s="191"/>
      <c r="D11" s="191"/>
      <c r="E11" s="191"/>
      <c r="F11" s="191"/>
      <c r="G11" s="191"/>
      <c r="H11" s="191"/>
      <c r="I11" s="191"/>
      <c r="J11" s="191"/>
      <c r="K11" s="191"/>
      <c r="L11" s="191"/>
      <c r="M11" s="191"/>
      <c r="N11" s="191"/>
      <c r="O11" s="191"/>
      <c r="P11" s="191"/>
      <c r="Q11" s="191"/>
      <c r="R11" s="191"/>
      <c r="S11" s="191"/>
      <c r="T11" s="191"/>
    </row>
    <row r="12" spans="1:20" ht="10.5" customHeight="1">
      <c r="A12" s="2"/>
      <c r="B12" s="2"/>
      <c r="C12" s="2"/>
      <c r="D12" s="2"/>
      <c r="E12" s="2"/>
      <c r="F12" s="2"/>
      <c r="G12" s="2"/>
      <c r="H12" s="2"/>
      <c r="I12" s="2"/>
      <c r="J12" s="2"/>
      <c r="K12" s="2"/>
      <c r="L12" s="2"/>
      <c r="M12" s="2"/>
      <c r="N12" s="2"/>
      <c r="O12" s="2"/>
      <c r="P12" s="2"/>
      <c r="Q12" s="2"/>
      <c r="R12" s="2"/>
      <c r="S12" s="2"/>
      <c r="T12" s="2"/>
    </row>
    <row r="13" ht="15" customHeight="1">
      <c r="E13" s="10" t="s">
        <v>119</v>
      </c>
    </row>
    <row r="14" ht="11.25" customHeight="1"/>
    <row r="15" spans="2:18" ht="12.75" customHeight="1">
      <c r="B15" s="43"/>
      <c r="C15" s="44"/>
      <c r="D15" s="45"/>
      <c r="E15" s="192" t="s">
        <v>0</v>
      </c>
      <c r="F15" s="193"/>
      <c r="G15" s="193"/>
      <c r="H15" s="193"/>
      <c r="I15" s="193"/>
      <c r="J15" s="194"/>
      <c r="K15" s="192" t="s">
        <v>1</v>
      </c>
      <c r="L15" s="193"/>
      <c r="M15" s="193"/>
      <c r="N15" s="193"/>
      <c r="O15" s="193"/>
      <c r="P15" s="193"/>
      <c r="Q15" s="193"/>
      <c r="R15" s="194"/>
    </row>
    <row r="16" spans="2:18" ht="12.75" customHeight="1">
      <c r="B16" s="46"/>
      <c r="C16" s="47"/>
      <c r="D16" s="48"/>
      <c r="E16" s="15"/>
      <c r="F16" s="16"/>
      <c r="G16" s="195" t="s">
        <v>2</v>
      </c>
      <c r="H16" s="196"/>
      <c r="I16" s="197" t="s">
        <v>120</v>
      </c>
      <c r="J16" s="198"/>
      <c r="K16" s="17"/>
      <c r="L16" s="18"/>
      <c r="M16" s="19"/>
      <c r="N16" s="195" t="s">
        <v>2</v>
      </c>
      <c r="O16" s="196"/>
      <c r="P16" s="196"/>
      <c r="Q16" s="197" t="s">
        <v>120</v>
      </c>
      <c r="R16" s="198"/>
    </row>
    <row r="17" spans="2:18" ht="12.75" customHeight="1">
      <c r="B17" s="199" t="s">
        <v>19</v>
      </c>
      <c r="C17" s="200"/>
      <c r="D17" s="201"/>
      <c r="E17" s="15"/>
      <c r="F17" s="16"/>
      <c r="G17" s="202" t="s">
        <v>3</v>
      </c>
      <c r="H17" s="203"/>
      <c r="I17" s="202" t="s">
        <v>121</v>
      </c>
      <c r="J17" s="204"/>
      <c r="K17" s="20"/>
      <c r="L17" s="18"/>
      <c r="M17" s="19"/>
      <c r="N17" s="202" t="s">
        <v>3</v>
      </c>
      <c r="O17" s="203"/>
      <c r="P17" s="203"/>
      <c r="Q17" s="205" t="s">
        <v>121</v>
      </c>
      <c r="R17" s="206"/>
    </row>
    <row r="18" spans="2:18" s="41" customFormat="1" ht="24.75" customHeight="1">
      <c r="B18" s="207" t="s">
        <v>29</v>
      </c>
      <c r="C18" s="208"/>
      <c r="D18" s="209"/>
      <c r="E18" s="210">
        <v>8926</v>
      </c>
      <c r="F18" s="211"/>
      <c r="G18" s="217" t="s">
        <v>207</v>
      </c>
      <c r="H18" s="221"/>
      <c r="I18" s="218" t="s">
        <v>208</v>
      </c>
      <c r="J18" s="219"/>
      <c r="K18" s="210">
        <v>2197402</v>
      </c>
      <c r="L18" s="216"/>
      <c r="M18" s="211"/>
      <c r="N18" s="217" t="s">
        <v>206</v>
      </c>
      <c r="O18" s="220"/>
      <c r="P18" s="221"/>
      <c r="Q18" s="218" t="s">
        <v>209</v>
      </c>
      <c r="R18" s="219"/>
    </row>
    <row r="19" spans="2:18" s="41" customFormat="1" ht="24.75" customHeight="1">
      <c r="B19" s="207" t="s">
        <v>122</v>
      </c>
      <c r="C19" s="208"/>
      <c r="D19" s="209"/>
      <c r="E19" s="210">
        <v>8879</v>
      </c>
      <c r="F19" s="211"/>
      <c r="G19" s="217">
        <f aca="true" t="shared" si="0" ref="G19:G30">E19-E18</f>
        <v>-47</v>
      </c>
      <c r="H19" s="221"/>
      <c r="I19" s="218">
        <f aca="true" t="shared" si="1" ref="I19:I29">ROUND(G19*100/E18,1)</f>
        <v>-0.5</v>
      </c>
      <c r="J19" s="219"/>
      <c r="K19" s="210">
        <v>2144259</v>
      </c>
      <c r="L19" s="216"/>
      <c r="M19" s="211"/>
      <c r="N19" s="217">
        <f aca="true" t="shared" si="2" ref="N19:N30">K19-K18</f>
        <v>-53143</v>
      </c>
      <c r="O19" s="220"/>
      <c r="P19" s="221"/>
      <c r="Q19" s="218">
        <f aca="true" t="shared" si="3" ref="Q19:Q28">ROUND(N19*100/K18,1)</f>
        <v>-2.4</v>
      </c>
      <c r="R19" s="219"/>
    </row>
    <row r="20" spans="2:18" s="41" customFormat="1" ht="24.75" customHeight="1">
      <c r="B20" s="207" t="s">
        <v>123</v>
      </c>
      <c r="C20" s="208"/>
      <c r="D20" s="209"/>
      <c r="E20" s="210">
        <v>8957</v>
      </c>
      <c r="F20" s="211"/>
      <c r="G20" s="217">
        <f t="shared" si="0"/>
        <v>78</v>
      </c>
      <c r="H20" s="221"/>
      <c r="I20" s="218">
        <f t="shared" si="1"/>
        <v>0.9</v>
      </c>
      <c r="J20" s="219"/>
      <c r="K20" s="210">
        <v>2113435</v>
      </c>
      <c r="L20" s="216"/>
      <c r="M20" s="211"/>
      <c r="N20" s="217">
        <f t="shared" si="2"/>
        <v>-30824</v>
      </c>
      <c r="O20" s="220"/>
      <c r="P20" s="221"/>
      <c r="Q20" s="218">
        <f t="shared" si="3"/>
        <v>-1.4</v>
      </c>
      <c r="R20" s="219"/>
    </row>
    <row r="21" spans="2:18" s="41" customFormat="1" ht="24.75" customHeight="1">
      <c r="B21" s="207" t="s">
        <v>124</v>
      </c>
      <c r="C21" s="208"/>
      <c r="D21" s="209"/>
      <c r="E21" s="210">
        <v>8758</v>
      </c>
      <c r="F21" s="211"/>
      <c r="G21" s="217">
        <f t="shared" si="0"/>
        <v>-199</v>
      </c>
      <c r="H21" s="221"/>
      <c r="I21" s="218">
        <f t="shared" si="1"/>
        <v>-2.2</v>
      </c>
      <c r="J21" s="219"/>
      <c r="K21" s="210">
        <v>2057511</v>
      </c>
      <c r="L21" s="216"/>
      <c r="M21" s="211"/>
      <c r="N21" s="217">
        <f t="shared" si="2"/>
        <v>-55924</v>
      </c>
      <c r="O21" s="220"/>
      <c r="P21" s="221"/>
      <c r="Q21" s="218">
        <f t="shared" si="3"/>
        <v>-2.6</v>
      </c>
      <c r="R21" s="219"/>
    </row>
    <row r="22" spans="2:18" s="41" customFormat="1" ht="24.75" customHeight="1">
      <c r="B22" s="207" t="s">
        <v>125</v>
      </c>
      <c r="C22" s="208"/>
      <c r="D22" s="209"/>
      <c r="E22" s="210">
        <v>8481</v>
      </c>
      <c r="F22" s="211"/>
      <c r="G22" s="217">
        <f t="shared" si="0"/>
        <v>-277</v>
      </c>
      <c r="H22" s="221"/>
      <c r="I22" s="218">
        <f t="shared" si="1"/>
        <v>-3.2</v>
      </c>
      <c r="J22" s="219"/>
      <c r="K22" s="210">
        <v>2023189</v>
      </c>
      <c r="L22" s="216"/>
      <c r="M22" s="211"/>
      <c r="N22" s="217">
        <f t="shared" si="2"/>
        <v>-34322</v>
      </c>
      <c r="O22" s="220"/>
      <c r="P22" s="221"/>
      <c r="Q22" s="218">
        <f t="shared" si="3"/>
        <v>-1.7</v>
      </c>
      <c r="R22" s="219"/>
    </row>
    <row r="23" spans="2:18" s="41" customFormat="1" ht="24.75" customHeight="1">
      <c r="B23" s="207" t="s">
        <v>126</v>
      </c>
      <c r="C23" s="208"/>
      <c r="D23" s="209"/>
      <c r="E23" s="210">
        <v>8308</v>
      </c>
      <c r="F23" s="211"/>
      <c r="G23" s="217">
        <f t="shared" si="0"/>
        <v>-173</v>
      </c>
      <c r="H23" s="221"/>
      <c r="I23" s="218">
        <f t="shared" si="1"/>
        <v>-2</v>
      </c>
      <c r="J23" s="219"/>
      <c r="K23" s="210">
        <v>2000124</v>
      </c>
      <c r="L23" s="216"/>
      <c r="M23" s="211"/>
      <c r="N23" s="217">
        <f t="shared" si="2"/>
        <v>-23065</v>
      </c>
      <c r="O23" s="220"/>
      <c r="P23" s="221"/>
      <c r="Q23" s="218">
        <f t="shared" si="3"/>
        <v>-1.1</v>
      </c>
      <c r="R23" s="219"/>
    </row>
    <row r="24" spans="2:18" s="41" customFormat="1" ht="24.75" customHeight="1">
      <c r="B24" s="207" t="s">
        <v>127</v>
      </c>
      <c r="C24" s="208"/>
      <c r="D24" s="209"/>
      <c r="E24" s="210">
        <v>8232</v>
      </c>
      <c r="F24" s="211"/>
      <c r="G24" s="217">
        <f t="shared" si="0"/>
        <v>-76</v>
      </c>
      <c r="H24" s="221"/>
      <c r="I24" s="218">
        <f t="shared" si="1"/>
        <v>-0.9</v>
      </c>
      <c r="J24" s="219"/>
      <c r="K24" s="210">
        <v>1991763</v>
      </c>
      <c r="L24" s="216"/>
      <c r="M24" s="211"/>
      <c r="N24" s="217">
        <f t="shared" si="2"/>
        <v>-8361</v>
      </c>
      <c r="O24" s="220"/>
      <c r="P24" s="221"/>
      <c r="Q24" s="218">
        <f t="shared" si="3"/>
        <v>-0.4</v>
      </c>
      <c r="R24" s="219"/>
    </row>
    <row r="25" spans="2:18" s="41" customFormat="1" ht="24.75" customHeight="1">
      <c r="B25" s="207" t="s">
        <v>128</v>
      </c>
      <c r="C25" s="208"/>
      <c r="D25" s="209"/>
      <c r="E25" s="210">
        <v>7928</v>
      </c>
      <c r="F25" s="211"/>
      <c r="G25" s="217">
        <f t="shared" si="0"/>
        <v>-304</v>
      </c>
      <c r="H25" s="221"/>
      <c r="I25" s="218">
        <f t="shared" si="1"/>
        <v>-3.7</v>
      </c>
      <c r="J25" s="219"/>
      <c r="K25" s="210">
        <v>2013159</v>
      </c>
      <c r="L25" s="216"/>
      <c r="M25" s="211"/>
      <c r="N25" s="217">
        <f t="shared" si="2"/>
        <v>21396</v>
      </c>
      <c r="O25" s="220"/>
      <c r="P25" s="221"/>
      <c r="Q25" s="218">
        <f t="shared" si="3"/>
        <v>1.1</v>
      </c>
      <c r="R25" s="219"/>
    </row>
    <row r="26" spans="2:18" s="41" customFormat="1" ht="24.75" customHeight="1">
      <c r="B26" s="207" t="s">
        <v>129</v>
      </c>
      <c r="C26" s="208"/>
      <c r="D26" s="209"/>
      <c r="E26" s="210">
        <v>7881</v>
      </c>
      <c r="F26" s="211"/>
      <c r="G26" s="217">
        <f t="shared" si="0"/>
        <v>-47</v>
      </c>
      <c r="H26" s="221"/>
      <c r="I26" s="218">
        <f t="shared" si="1"/>
        <v>-0.6</v>
      </c>
      <c r="J26" s="219"/>
      <c r="K26" s="210">
        <v>2055521</v>
      </c>
      <c r="L26" s="216"/>
      <c r="M26" s="211"/>
      <c r="N26" s="217">
        <f t="shared" si="2"/>
        <v>42362</v>
      </c>
      <c r="O26" s="220"/>
      <c r="P26" s="221"/>
      <c r="Q26" s="218">
        <f t="shared" si="3"/>
        <v>2.1</v>
      </c>
      <c r="R26" s="219"/>
    </row>
    <row r="27" spans="2:18" s="41" customFormat="1" ht="24.75" customHeight="1">
      <c r="B27" s="207" t="s">
        <v>130</v>
      </c>
      <c r="C27" s="208"/>
      <c r="D27" s="209"/>
      <c r="E27" s="210">
        <v>7714</v>
      </c>
      <c r="F27" s="211"/>
      <c r="G27" s="217">
        <f t="shared" si="0"/>
        <v>-167</v>
      </c>
      <c r="H27" s="221"/>
      <c r="I27" s="218">
        <f t="shared" si="1"/>
        <v>-2.1</v>
      </c>
      <c r="J27" s="219"/>
      <c r="K27" s="210">
        <v>2069730</v>
      </c>
      <c r="L27" s="216"/>
      <c r="M27" s="211"/>
      <c r="N27" s="217">
        <f t="shared" si="2"/>
        <v>14209</v>
      </c>
      <c r="O27" s="220"/>
      <c r="P27" s="221"/>
      <c r="Q27" s="218">
        <f t="shared" si="3"/>
        <v>0.7</v>
      </c>
      <c r="R27" s="219"/>
    </row>
    <row r="28" spans="2:18" s="41" customFormat="1" ht="24.75" customHeight="1">
      <c r="B28" s="224" t="s">
        <v>131</v>
      </c>
      <c r="C28" s="225"/>
      <c r="D28" s="226"/>
      <c r="E28" s="222">
        <v>7694</v>
      </c>
      <c r="F28" s="226"/>
      <c r="G28" s="212">
        <f t="shared" si="0"/>
        <v>-20</v>
      </c>
      <c r="H28" s="213"/>
      <c r="I28" s="214">
        <f t="shared" si="1"/>
        <v>-0.3</v>
      </c>
      <c r="J28" s="215"/>
      <c r="K28" s="222">
        <v>2080955</v>
      </c>
      <c r="L28" s="222"/>
      <c r="M28" s="223"/>
      <c r="N28" s="212">
        <f t="shared" si="2"/>
        <v>11225</v>
      </c>
      <c r="O28" s="217"/>
      <c r="P28" s="217"/>
      <c r="Q28" s="218">
        <f t="shared" si="3"/>
        <v>0.5</v>
      </c>
      <c r="R28" s="219"/>
    </row>
    <row r="29" spans="2:18" s="41" customFormat="1" ht="24.75" customHeight="1">
      <c r="B29" s="224" t="s">
        <v>132</v>
      </c>
      <c r="C29" s="225"/>
      <c r="D29" s="226"/>
      <c r="E29" s="222">
        <v>7673</v>
      </c>
      <c r="F29" s="226"/>
      <c r="G29" s="212">
        <f t="shared" si="0"/>
        <v>-21</v>
      </c>
      <c r="H29" s="213"/>
      <c r="I29" s="214">
        <f t="shared" si="1"/>
        <v>-0.3</v>
      </c>
      <c r="J29" s="215"/>
      <c r="K29" s="222">
        <v>2082078</v>
      </c>
      <c r="L29" s="222"/>
      <c r="M29" s="223"/>
      <c r="N29" s="212">
        <f t="shared" si="2"/>
        <v>1123</v>
      </c>
      <c r="O29" s="217"/>
      <c r="P29" s="217"/>
      <c r="Q29" s="218">
        <f aca="true" t="shared" si="4" ref="Q29:Q35">ROUND(N29*100/K28,1)</f>
        <v>0.1</v>
      </c>
      <c r="R29" s="219"/>
    </row>
    <row r="30" spans="2:18" s="41" customFormat="1" ht="24.75" customHeight="1">
      <c r="B30" s="224" t="s">
        <v>133</v>
      </c>
      <c r="C30" s="225"/>
      <c r="D30" s="226"/>
      <c r="E30" s="222">
        <v>7632</v>
      </c>
      <c r="F30" s="226"/>
      <c r="G30" s="212">
        <f t="shared" si="0"/>
        <v>-41</v>
      </c>
      <c r="H30" s="213"/>
      <c r="I30" s="214">
        <f aca="true" t="shared" si="5" ref="I30:I35">ROUND(G30*100/E29,1)</f>
        <v>-0.5</v>
      </c>
      <c r="J30" s="215"/>
      <c r="K30" s="222">
        <v>2059453</v>
      </c>
      <c r="L30" s="222"/>
      <c r="M30" s="223"/>
      <c r="N30" s="212">
        <f t="shared" si="2"/>
        <v>-22625</v>
      </c>
      <c r="O30" s="217"/>
      <c r="P30" s="217"/>
      <c r="Q30" s="218">
        <f t="shared" si="4"/>
        <v>-1.1</v>
      </c>
      <c r="R30" s="219"/>
    </row>
    <row r="31" spans="2:18" ht="24.75" customHeight="1">
      <c r="B31" s="224" t="s">
        <v>134</v>
      </c>
      <c r="C31" s="225"/>
      <c r="D31" s="226"/>
      <c r="E31" s="222">
        <v>7602</v>
      </c>
      <c r="F31" s="226"/>
      <c r="G31" s="212">
        <f>E31-E30</f>
        <v>-30</v>
      </c>
      <c r="H31" s="213"/>
      <c r="I31" s="214">
        <f t="shared" si="5"/>
        <v>-0.4</v>
      </c>
      <c r="J31" s="215"/>
      <c r="K31" s="222">
        <v>2075518</v>
      </c>
      <c r="L31" s="222"/>
      <c r="M31" s="223"/>
      <c r="N31" s="212">
        <f>K31-K30</f>
        <v>16065</v>
      </c>
      <c r="O31" s="217"/>
      <c r="P31" s="217"/>
      <c r="Q31" s="218">
        <f t="shared" si="4"/>
        <v>0.8</v>
      </c>
      <c r="R31" s="219"/>
    </row>
    <row r="32" spans="2:18" s="55" customFormat="1" ht="24.75" customHeight="1">
      <c r="B32" s="224" t="s">
        <v>135</v>
      </c>
      <c r="C32" s="225"/>
      <c r="D32" s="226"/>
      <c r="E32" s="222">
        <v>7503</v>
      </c>
      <c r="F32" s="226"/>
      <c r="G32" s="212">
        <f>E32-E31</f>
        <v>-99</v>
      </c>
      <c r="H32" s="213"/>
      <c r="I32" s="214">
        <f t="shared" si="5"/>
        <v>-1.3</v>
      </c>
      <c r="J32" s="215"/>
      <c r="K32" s="222">
        <v>2122563</v>
      </c>
      <c r="L32" s="222"/>
      <c r="M32" s="223"/>
      <c r="N32" s="212">
        <f>K32-K31</f>
        <v>47045</v>
      </c>
      <c r="O32" s="217"/>
      <c r="P32" s="217"/>
      <c r="Q32" s="218">
        <f t="shared" si="4"/>
        <v>2.3</v>
      </c>
      <c r="R32" s="219"/>
    </row>
    <row r="33" spans="2:18" s="55" customFormat="1" ht="24.75" customHeight="1">
      <c r="B33" s="224" t="s">
        <v>136</v>
      </c>
      <c r="C33" s="225"/>
      <c r="D33" s="226"/>
      <c r="E33" s="222">
        <v>7469</v>
      </c>
      <c r="F33" s="226"/>
      <c r="G33" s="212">
        <f>E33-E32</f>
        <v>-34</v>
      </c>
      <c r="H33" s="213"/>
      <c r="I33" s="214">
        <f t="shared" si="5"/>
        <v>-0.5</v>
      </c>
      <c r="J33" s="215"/>
      <c r="K33" s="222">
        <v>2120469</v>
      </c>
      <c r="L33" s="222"/>
      <c r="M33" s="223"/>
      <c r="N33" s="212">
        <f>K33-K32</f>
        <v>-2094</v>
      </c>
      <c r="O33" s="217"/>
      <c r="P33" s="217"/>
      <c r="Q33" s="218">
        <f t="shared" si="4"/>
        <v>-0.1</v>
      </c>
      <c r="R33" s="219"/>
    </row>
    <row r="34" spans="2:18" s="55" customFormat="1" ht="24.75" customHeight="1">
      <c r="B34" s="224" t="s">
        <v>159</v>
      </c>
      <c r="C34" s="225"/>
      <c r="D34" s="226"/>
      <c r="E34" s="222">
        <v>7344</v>
      </c>
      <c r="F34" s="226"/>
      <c r="G34" s="212">
        <f>E34-E33</f>
        <v>-125</v>
      </c>
      <c r="H34" s="213"/>
      <c r="I34" s="214">
        <f t="shared" si="5"/>
        <v>-1.7</v>
      </c>
      <c r="J34" s="215"/>
      <c r="K34" s="222">
        <v>2169717</v>
      </c>
      <c r="L34" s="222"/>
      <c r="M34" s="227"/>
      <c r="N34" s="212">
        <f>K34-K33</f>
        <v>49248</v>
      </c>
      <c r="O34" s="217"/>
      <c r="P34" s="217"/>
      <c r="Q34" s="218">
        <f t="shared" si="4"/>
        <v>2.3</v>
      </c>
      <c r="R34" s="219"/>
    </row>
    <row r="35" spans="2:18" ht="24.75" customHeight="1">
      <c r="B35" s="207" t="s">
        <v>176</v>
      </c>
      <c r="C35" s="208"/>
      <c r="D35" s="209"/>
      <c r="E35" s="210">
        <v>7289</v>
      </c>
      <c r="F35" s="211"/>
      <c r="G35" s="212">
        <f>E35-E34</f>
        <v>-55</v>
      </c>
      <c r="H35" s="213"/>
      <c r="I35" s="214">
        <f t="shared" si="5"/>
        <v>-0.7</v>
      </c>
      <c r="J35" s="215"/>
      <c r="K35" s="210">
        <v>2199518</v>
      </c>
      <c r="L35" s="216"/>
      <c r="M35" s="211"/>
      <c r="N35" s="212">
        <f>K35-K34</f>
        <v>29801</v>
      </c>
      <c r="O35" s="217"/>
      <c r="P35" s="217"/>
      <c r="Q35" s="218">
        <f t="shared" si="4"/>
        <v>1.4</v>
      </c>
      <c r="R35" s="219"/>
    </row>
    <row r="36" spans="1:20" ht="13.5" customHeight="1">
      <c r="A36" s="42"/>
      <c r="S36" s="42"/>
      <c r="T36" s="42"/>
    </row>
    <row r="39" ht="17.25">
      <c r="C39" s="65"/>
    </row>
    <row r="41" ht="14.25">
      <c r="E41" s="67"/>
    </row>
    <row r="43" spans="2:18" ht="13.5">
      <c r="B43" s="39"/>
      <c r="C43" s="39"/>
      <c r="D43" s="39"/>
      <c r="E43" s="39"/>
      <c r="F43" s="39"/>
      <c r="G43" s="39"/>
      <c r="H43" s="39"/>
      <c r="I43" s="39"/>
      <c r="J43" s="39"/>
      <c r="K43" s="39"/>
      <c r="L43" s="39"/>
      <c r="M43" s="39"/>
      <c r="N43" s="39"/>
      <c r="O43" s="39"/>
      <c r="P43" s="39"/>
      <c r="Q43" s="39"/>
      <c r="R43" s="39"/>
    </row>
    <row r="44" spans="1:20" ht="13.5">
      <c r="A44" s="39"/>
      <c r="S44" s="39"/>
      <c r="T44" s="39"/>
    </row>
  </sheetData>
  <sheetProtection/>
  <mergeCells count="139">
    <mergeCell ref="Q34:R34"/>
    <mergeCell ref="B34:D34"/>
    <mergeCell ref="E34:F34"/>
    <mergeCell ref="G34:H34"/>
    <mergeCell ref="I34:J34"/>
    <mergeCell ref="K34:M34"/>
    <mergeCell ref="N34:P34"/>
    <mergeCell ref="Q32:R32"/>
    <mergeCell ref="B33:D33"/>
    <mergeCell ref="E33:F33"/>
    <mergeCell ref="G33:H33"/>
    <mergeCell ref="I33:J33"/>
    <mergeCell ref="K33:M33"/>
    <mergeCell ref="N33:P33"/>
    <mergeCell ref="Q33:R33"/>
    <mergeCell ref="B32:D32"/>
    <mergeCell ref="E32:F32"/>
    <mergeCell ref="G32:H32"/>
    <mergeCell ref="I32:J32"/>
    <mergeCell ref="K32:M32"/>
    <mergeCell ref="N32:P32"/>
    <mergeCell ref="Q30:R30"/>
    <mergeCell ref="B31:D31"/>
    <mergeCell ref="E31:F31"/>
    <mergeCell ref="G31:H31"/>
    <mergeCell ref="I31:J31"/>
    <mergeCell ref="K31:M31"/>
    <mergeCell ref="N31:P31"/>
    <mergeCell ref="Q31:R31"/>
    <mergeCell ref="B30:D30"/>
    <mergeCell ref="E30:F30"/>
    <mergeCell ref="G30:H30"/>
    <mergeCell ref="I30:J30"/>
    <mergeCell ref="K30:M30"/>
    <mergeCell ref="N30:P30"/>
    <mergeCell ref="Q28:R28"/>
    <mergeCell ref="B29:D29"/>
    <mergeCell ref="E29:F29"/>
    <mergeCell ref="G29:H29"/>
    <mergeCell ref="I29:J29"/>
    <mergeCell ref="K29:M29"/>
    <mergeCell ref="N29:P29"/>
    <mergeCell ref="Q29:R29"/>
    <mergeCell ref="B28:D28"/>
    <mergeCell ref="E28:F28"/>
    <mergeCell ref="G28:H28"/>
    <mergeCell ref="I28:J28"/>
    <mergeCell ref="K28:M28"/>
    <mergeCell ref="N28:P28"/>
    <mergeCell ref="Q26:R26"/>
    <mergeCell ref="B27:D27"/>
    <mergeCell ref="E27:F27"/>
    <mergeCell ref="G27:H27"/>
    <mergeCell ref="I27:J27"/>
    <mergeCell ref="K27:M27"/>
    <mergeCell ref="N27:P27"/>
    <mergeCell ref="Q27:R27"/>
    <mergeCell ref="B26:D26"/>
    <mergeCell ref="E26:F26"/>
    <mergeCell ref="G26:H26"/>
    <mergeCell ref="I26:J26"/>
    <mergeCell ref="K26:M26"/>
    <mergeCell ref="N26:P26"/>
    <mergeCell ref="Q24:R24"/>
    <mergeCell ref="B25:D25"/>
    <mergeCell ref="E25:F25"/>
    <mergeCell ref="G25:H25"/>
    <mergeCell ref="I25:J25"/>
    <mergeCell ref="K25:M25"/>
    <mergeCell ref="N25:P25"/>
    <mergeCell ref="Q25:R25"/>
    <mergeCell ref="B24:D24"/>
    <mergeCell ref="E24:F24"/>
    <mergeCell ref="G24:H24"/>
    <mergeCell ref="I24:J24"/>
    <mergeCell ref="K24:M24"/>
    <mergeCell ref="N24:P24"/>
    <mergeCell ref="Q22:R22"/>
    <mergeCell ref="B23:D23"/>
    <mergeCell ref="E23:F23"/>
    <mergeCell ref="G23:H23"/>
    <mergeCell ref="I23:J23"/>
    <mergeCell ref="K23:M23"/>
    <mergeCell ref="N23:P23"/>
    <mergeCell ref="Q23:R23"/>
    <mergeCell ref="B22:D22"/>
    <mergeCell ref="E22:F22"/>
    <mergeCell ref="G22:H22"/>
    <mergeCell ref="I22:J22"/>
    <mergeCell ref="K22:M22"/>
    <mergeCell ref="N22:P22"/>
    <mergeCell ref="Q20:R20"/>
    <mergeCell ref="B21:D21"/>
    <mergeCell ref="E21:F21"/>
    <mergeCell ref="G21:H21"/>
    <mergeCell ref="I21:J21"/>
    <mergeCell ref="K21:M21"/>
    <mergeCell ref="N21:P21"/>
    <mergeCell ref="Q21:R21"/>
    <mergeCell ref="B20:D20"/>
    <mergeCell ref="E20:F20"/>
    <mergeCell ref="G20:H20"/>
    <mergeCell ref="I20:J20"/>
    <mergeCell ref="K20:M20"/>
    <mergeCell ref="N20:P20"/>
    <mergeCell ref="Q18:R18"/>
    <mergeCell ref="B19:D19"/>
    <mergeCell ref="E19:F19"/>
    <mergeCell ref="G19:H19"/>
    <mergeCell ref="I19:J19"/>
    <mergeCell ref="K19:M19"/>
    <mergeCell ref="N35:P35"/>
    <mergeCell ref="Q35:R35"/>
    <mergeCell ref="N19:P19"/>
    <mergeCell ref="Q19:R19"/>
    <mergeCell ref="B18:D18"/>
    <mergeCell ref="E18:F18"/>
    <mergeCell ref="G18:H18"/>
    <mergeCell ref="I18:J18"/>
    <mergeCell ref="K18:M18"/>
    <mergeCell ref="N18:P18"/>
    <mergeCell ref="B17:D17"/>
    <mergeCell ref="G17:H17"/>
    <mergeCell ref="I17:J17"/>
    <mergeCell ref="N17:P17"/>
    <mergeCell ref="Q17:R17"/>
    <mergeCell ref="B35:D35"/>
    <mergeCell ref="E35:F35"/>
    <mergeCell ref="G35:H35"/>
    <mergeCell ref="I35:J35"/>
    <mergeCell ref="K35:M35"/>
    <mergeCell ref="A9:T9"/>
    <mergeCell ref="A10:T11"/>
    <mergeCell ref="E15:J15"/>
    <mergeCell ref="K15:R15"/>
    <mergeCell ref="G16:H16"/>
    <mergeCell ref="I16:J16"/>
    <mergeCell ref="N16:P16"/>
    <mergeCell ref="Q16:R16"/>
  </mergeCells>
  <printOptions horizontalCentered="1"/>
  <pageMargins left="0.3937007874015748" right="0.3937007874015748" top="0.5905511811023623" bottom="0.3937007874015748" header="0.5118110236220472" footer="0.31496062992125984"/>
  <pageSetup horizontalDpi="600" verticalDpi="600" orientation="portrait" paperSize="9" r:id="rId2"/>
  <headerFooter alignWithMargins="0">
    <oddFooter>&amp;C- １ -</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Z58"/>
  <sheetViews>
    <sheetView tabSelected="1" view="pageBreakPreview" zoomScaleSheetLayoutView="100" zoomScalePageLayoutView="0" workbookViewId="0" topLeftCell="C21">
      <selection activeCell="U29" sqref="U29"/>
    </sheetView>
  </sheetViews>
  <sheetFormatPr defaultColWidth="9.00390625" defaultRowHeight="13.5"/>
  <cols>
    <col min="1" max="1" width="6.25390625" style="8" customWidth="1"/>
    <col min="2" max="4" width="4.625" style="8" customWidth="1"/>
    <col min="5" max="5" width="5.625" style="8" customWidth="1"/>
    <col min="6" max="19" width="4.625" style="8" customWidth="1"/>
    <col min="20" max="20" width="11.125" style="8" customWidth="1"/>
    <col min="21" max="22" width="16.125" style="8" bestFit="1" customWidth="1"/>
    <col min="23" max="23" width="5.75390625" style="8" customWidth="1"/>
    <col min="24" max="24" width="18.125" style="8" customWidth="1"/>
    <col min="25" max="16384" width="9.00390625" style="8" customWidth="1"/>
  </cols>
  <sheetData>
    <row r="1" s="26" customFormat="1" ht="15" customHeight="1">
      <c r="A1" s="10" t="s">
        <v>50</v>
      </c>
    </row>
    <row r="2" s="26" customFormat="1" ht="15" customHeight="1">
      <c r="A2" s="10"/>
    </row>
    <row r="3" spans="1:19" ht="15" customHeight="1">
      <c r="A3" s="81" t="s">
        <v>199</v>
      </c>
      <c r="B3" s="82"/>
      <c r="C3" s="81"/>
      <c r="D3" s="81"/>
      <c r="E3" s="81"/>
      <c r="F3" s="81"/>
      <c r="G3" s="81"/>
      <c r="H3" s="81"/>
      <c r="I3" s="81"/>
      <c r="J3" s="81"/>
      <c r="K3" s="81"/>
      <c r="L3" s="81"/>
      <c r="M3" s="81"/>
      <c r="N3" s="81"/>
      <c r="O3" s="81"/>
      <c r="P3" s="81"/>
      <c r="Q3" s="81"/>
      <c r="R3" s="81"/>
      <c r="S3" s="81"/>
    </row>
    <row r="4" spans="1:19" ht="4.5" customHeight="1">
      <c r="A4" s="82"/>
      <c r="B4" s="82"/>
      <c r="C4" s="81"/>
      <c r="D4" s="81"/>
      <c r="E4" s="81"/>
      <c r="F4" s="81"/>
      <c r="G4" s="81"/>
      <c r="H4" s="81"/>
      <c r="I4" s="81"/>
      <c r="J4" s="81"/>
      <c r="K4" s="81"/>
      <c r="L4" s="81"/>
      <c r="M4" s="81"/>
      <c r="N4" s="81"/>
      <c r="O4" s="81"/>
      <c r="P4" s="81"/>
      <c r="Q4" s="81"/>
      <c r="R4" s="81"/>
      <c r="S4" s="81"/>
    </row>
    <row r="5" spans="1:19" ht="15" customHeight="1">
      <c r="A5" s="81" t="s">
        <v>200</v>
      </c>
      <c r="B5" s="82"/>
      <c r="C5" s="81"/>
      <c r="D5" s="81"/>
      <c r="E5" s="81"/>
      <c r="F5" s="81"/>
      <c r="G5" s="81"/>
      <c r="H5" s="81"/>
      <c r="I5" s="81"/>
      <c r="J5" s="81"/>
      <c r="K5" s="81"/>
      <c r="L5" s="81"/>
      <c r="M5" s="81"/>
      <c r="N5" s="81"/>
      <c r="O5" s="81"/>
      <c r="P5" s="81"/>
      <c r="Q5" s="81"/>
      <c r="R5" s="81"/>
      <c r="S5" s="81"/>
    </row>
    <row r="6" spans="1:19" ht="4.5" customHeight="1">
      <c r="A6" s="40"/>
      <c r="B6" s="40"/>
      <c r="C6" s="12"/>
      <c r="D6" s="12"/>
      <c r="E6" s="12"/>
      <c r="F6" s="12"/>
      <c r="G6" s="12"/>
      <c r="H6" s="12"/>
      <c r="I6" s="12"/>
      <c r="J6" s="12"/>
      <c r="K6" s="12"/>
      <c r="L6" s="12"/>
      <c r="M6" s="12"/>
      <c r="N6" s="12"/>
      <c r="O6" s="12"/>
      <c r="P6" s="12"/>
      <c r="Q6" s="12"/>
      <c r="R6" s="12"/>
      <c r="S6" s="12"/>
    </row>
    <row r="7" spans="1:19" ht="15" customHeight="1">
      <c r="A7" s="81" t="str">
        <f>"　　この数字を基礎に算出した東京都における労働組合の推定組織率は"&amp;D32&amp;"％となっている。"</f>
        <v>　　この数字を基礎に算出した東京都における労働組合の推定組織率は24.2％となっている。</v>
      </c>
      <c r="B7" s="82"/>
      <c r="C7" s="81"/>
      <c r="D7" s="81"/>
      <c r="E7" s="81"/>
      <c r="F7" s="81"/>
      <c r="G7" s="81"/>
      <c r="H7" s="81"/>
      <c r="I7" s="81"/>
      <c r="J7" s="81"/>
      <c r="K7" s="81"/>
      <c r="L7" s="81"/>
      <c r="M7" s="81"/>
      <c r="N7" s="81"/>
      <c r="O7" s="81"/>
      <c r="P7" s="81"/>
      <c r="Q7" s="81"/>
      <c r="R7" s="81"/>
      <c r="S7" s="81"/>
    </row>
    <row r="8" spans="1:19" ht="4.5" customHeight="1">
      <c r="A8" s="80"/>
      <c r="B8" s="40"/>
      <c r="C8" s="12"/>
      <c r="D8" s="12"/>
      <c r="E8" s="12"/>
      <c r="F8" s="12"/>
      <c r="G8" s="12"/>
      <c r="H8" s="12"/>
      <c r="I8" s="12"/>
      <c r="J8" s="12"/>
      <c r="K8" s="12"/>
      <c r="L8" s="12"/>
      <c r="M8" s="12"/>
      <c r="N8" s="12"/>
      <c r="O8" s="12"/>
      <c r="P8" s="12"/>
      <c r="Q8" s="12"/>
      <c r="R8" s="12"/>
      <c r="S8" s="12"/>
    </row>
    <row r="9" spans="2:19" ht="9.75" customHeight="1">
      <c r="B9" s="38"/>
      <c r="C9" s="38"/>
      <c r="D9" s="38"/>
      <c r="E9" s="38"/>
      <c r="F9" s="38"/>
      <c r="G9" s="38"/>
      <c r="H9" s="38"/>
      <c r="I9" s="38"/>
      <c r="J9" s="38"/>
      <c r="K9" s="38"/>
      <c r="L9" s="38"/>
      <c r="M9" s="38"/>
      <c r="N9" s="38"/>
      <c r="O9" s="38"/>
      <c r="P9" s="38"/>
      <c r="Q9" s="38"/>
      <c r="R9" s="38"/>
      <c r="S9" s="38"/>
    </row>
    <row r="10" spans="2:5" s="26" customFormat="1" ht="15" customHeight="1">
      <c r="B10" s="8"/>
      <c r="C10" s="8"/>
      <c r="D10" s="8"/>
      <c r="E10" s="10" t="s">
        <v>51</v>
      </c>
    </row>
    <row r="11" spans="1:26" ht="9.75" customHeight="1">
      <c r="A11" s="26"/>
      <c r="B11" s="26"/>
      <c r="C11" s="26"/>
      <c r="D11" s="26"/>
      <c r="E11" s="26"/>
      <c r="F11" s="26"/>
      <c r="G11" s="26"/>
      <c r="H11" s="26"/>
      <c r="I11" s="26"/>
      <c r="J11" s="26"/>
      <c r="K11" s="26"/>
      <c r="L11" s="26"/>
      <c r="M11" s="26"/>
      <c r="N11" s="26"/>
      <c r="O11" s="26"/>
      <c r="P11" s="26"/>
      <c r="Q11" s="26"/>
      <c r="R11" s="26"/>
      <c r="S11" s="26"/>
      <c r="T11" s="26"/>
      <c r="U11" s="26"/>
      <c r="V11" s="26"/>
      <c r="W11" s="26"/>
      <c r="X11" s="6"/>
      <c r="Y11" s="6"/>
      <c r="Z11" s="6"/>
    </row>
    <row r="12" spans="1:19" ht="15" customHeight="1">
      <c r="A12" s="43"/>
      <c r="B12" s="44"/>
      <c r="C12" s="45"/>
      <c r="D12" s="262" t="s">
        <v>6</v>
      </c>
      <c r="E12" s="263"/>
      <c r="F12" s="263"/>
      <c r="G12" s="263"/>
      <c r="H12" s="263"/>
      <c r="I12" s="263"/>
      <c r="J12" s="263"/>
      <c r="K12" s="264"/>
      <c r="L12" s="265" t="s">
        <v>7</v>
      </c>
      <c r="M12" s="266"/>
      <c r="N12" s="266"/>
      <c r="O12" s="266"/>
      <c r="P12" s="266"/>
      <c r="Q12" s="266"/>
      <c r="R12" s="266"/>
      <c r="S12" s="267"/>
    </row>
    <row r="13" spans="1:19" ht="15" customHeight="1">
      <c r="A13" s="46"/>
      <c r="B13" s="47"/>
      <c r="C13" s="48"/>
      <c r="D13" s="268" t="s">
        <v>8</v>
      </c>
      <c r="E13" s="270"/>
      <c r="F13" s="268" t="s">
        <v>1</v>
      </c>
      <c r="G13" s="269"/>
      <c r="H13" s="270"/>
      <c r="I13" s="268" t="s">
        <v>9</v>
      </c>
      <c r="J13" s="269"/>
      <c r="K13" s="270"/>
      <c r="L13" s="271" t="s">
        <v>8</v>
      </c>
      <c r="M13" s="273"/>
      <c r="N13" s="271" t="s">
        <v>1</v>
      </c>
      <c r="O13" s="272"/>
      <c r="P13" s="273"/>
      <c r="Q13" s="271" t="s">
        <v>9</v>
      </c>
      <c r="R13" s="272"/>
      <c r="S13" s="273"/>
    </row>
    <row r="14" spans="1:19" ht="15" customHeight="1">
      <c r="A14" s="199" t="s">
        <v>19</v>
      </c>
      <c r="B14" s="200"/>
      <c r="C14" s="201"/>
      <c r="D14" s="244" t="s">
        <v>4</v>
      </c>
      <c r="E14" s="245"/>
      <c r="F14" s="244" t="s">
        <v>5</v>
      </c>
      <c r="G14" s="250"/>
      <c r="H14" s="245"/>
      <c r="I14" s="244" t="s">
        <v>5</v>
      </c>
      <c r="J14" s="250"/>
      <c r="K14" s="245"/>
      <c r="L14" s="274" t="s">
        <v>4</v>
      </c>
      <c r="M14" s="275"/>
      <c r="N14" s="274" t="s">
        <v>5</v>
      </c>
      <c r="O14" s="276"/>
      <c r="P14" s="275"/>
      <c r="Q14" s="274" t="s">
        <v>5</v>
      </c>
      <c r="R14" s="276"/>
      <c r="S14" s="275"/>
    </row>
    <row r="15" spans="1:20" ht="19.5" customHeight="1">
      <c r="A15" s="236" t="s">
        <v>52</v>
      </c>
      <c r="B15" s="238"/>
      <c r="C15" s="237"/>
      <c r="D15" s="246">
        <f aca="true" t="shared" si="0" ref="D15:D24">ROUND(F15*100/I15,1)</f>
        <v>28.2</v>
      </c>
      <c r="E15" s="247"/>
      <c r="F15" s="240">
        <v>2197402</v>
      </c>
      <c r="G15" s="240"/>
      <c r="H15" s="240"/>
      <c r="I15" s="248">
        <v>7794123</v>
      </c>
      <c r="J15" s="249"/>
      <c r="K15" s="249"/>
      <c r="L15" s="242">
        <f aca="true" t="shared" si="1" ref="L15:L22">ROUND(N15*100/Q15,1)</f>
        <v>22.2</v>
      </c>
      <c r="M15" s="243"/>
      <c r="N15" s="260">
        <v>11824593</v>
      </c>
      <c r="O15" s="261"/>
      <c r="P15" s="252"/>
      <c r="Q15" s="252">
        <v>53210000</v>
      </c>
      <c r="R15" s="253"/>
      <c r="S15" s="253"/>
      <c r="T15" s="49"/>
    </row>
    <row r="16" spans="1:20" ht="19.5" customHeight="1">
      <c r="A16" s="236" t="s">
        <v>53</v>
      </c>
      <c r="B16" s="238"/>
      <c r="C16" s="237"/>
      <c r="D16" s="246">
        <f t="shared" si="0"/>
        <v>27.2</v>
      </c>
      <c r="E16" s="247"/>
      <c r="F16" s="240">
        <v>2144259</v>
      </c>
      <c r="G16" s="240"/>
      <c r="H16" s="240"/>
      <c r="I16" s="248">
        <v>7879080</v>
      </c>
      <c r="J16" s="249"/>
      <c r="K16" s="249"/>
      <c r="L16" s="242">
        <f t="shared" si="1"/>
        <v>21.5</v>
      </c>
      <c r="M16" s="243"/>
      <c r="N16" s="260">
        <v>11538557</v>
      </c>
      <c r="O16" s="261"/>
      <c r="P16" s="252"/>
      <c r="Q16" s="252">
        <v>53790000</v>
      </c>
      <c r="R16" s="253"/>
      <c r="S16" s="253"/>
      <c r="T16" s="49"/>
    </row>
    <row r="17" spans="1:20" ht="19.5" customHeight="1">
      <c r="A17" s="236" t="s">
        <v>168</v>
      </c>
      <c r="B17" s="238"/>
      <c r="C17" s="237"/>
      <c r="D17" s="246">
        <f t="shared" si="0"/>
        <v>27.8</v>
      </c>
      <c r="E17" s="247"/>
      <c r="F17" s="240">
        <v>2113435</v>
      </c>
      <c r="G17" s="240"/>
      <c r="H17" s="240"/>
      <c r="I17" s="248">
        <v>7604724</v>
      </c>
      <c r="J17" s="249"/>
      <c r="K17" s="249"/>
      <c r="L17" s="242">
        <f t="shared" si="1"/>
        <v>20.7</v>
      </c>
      <c r="M17" s="243"/>
      <c r="N17" s="260">
        <v>11212108</v>
      </c>
      <c r="O17" s="261"/>
      <c r="P17" s="252"/>
      <c r="Q17" s="252">
        <v>54130000</v>
      </c>
      <c r="R17" s="253"/>
      <c r="S17" s="253"/>
      <c r="T17" s="49"/>
    </row>
    <row r="18" spans="1:20" ht="19.5" customHeight="1">
      <c r="A18" s="236" t="s">
        <v>54</v>
      </c>
      <c r="B18" s="238"/>
      <c r="C18" s="237"/>
      <c r="D18" s="246">
        <f t="shared" si="0"/>
        <v>27.4</v>
      </c>
      <c r="E18" s="247"/>
      <c r="F18" s="240">
        <v>2057511</v>
      </c>
      <c r="G18" s="240"/>
      <c r="H18" s="240"/>
      <c r="I18" s="248">
        <v>7513405</v>
      </c>
      <c r="J18" s="249"/>
      <c r="K18" s="249"/>
      <c r="L18" s="242">
        <f t="shared" si="1"/>
        <v>20.2</v>
      </c>
      <c r="M18" s="243"/>
      <c r="N18" s="260">
        <v>10800608</v>
      </c>
      <c r="O18" s="261"/>
      <c r="P18" s="252"/>
      <c r="Q18" s="252">
        <v>53480000</v>
      </c>
      <c r="R18" s="253"/>
      <c r="S18" s="253"/>
      <c r="T18" s="49"/>
    </row>
    <row r="19" spans="1:20" ht="19.5" customHeight="1">
      <c r="A19" s="236" t="s">
        <v>55</v>
      </c>
      <c r="B19" s="238"/>
      <c r="C19" s="237"/>
      <c r="D19" s="246">
        <f t="shared" si="0"/>
        <v>26.8</v>
      </c>
      <c r="E19" s="247"/>
      <c r="F19" s="240">
        <v>2023189</v>
      </c>
      <c r="G19" s="240"/>
      <c r="H19" s="240"/>
      <c r="I19" s="248">
        <v>7548528</v>
      </c>
      <c r="J19" s="249"/>
      <c r="K19" s="249"/>
      <c r="L19" s="242">
        <f t="shared" si="1"/>
        <v>19.6</v>
      </c>
      <c r="M19" s="243"/>
      <c r="N19" s="260">
        <v>10531329</v>
      </c>
      <c r="O19" s="261"/>
      <c r="P19" s="252"/>
      <c r="Q19" s="252">
        <v>53730000</v>
      </c>
      <c r="R19" s="253"/>
      <c r="S19" s="253"/>
      <c r="T19" s="49"/>
    </row>
    <row r="20" spans="1:20" ht="19.5" customHeight="1">
      <c r="A20" s="236" t="s">
        <v>56</v>
      </c>
      <c r="B20" s="238"/>
      <c r="C20" s="237"/>
      <c r="D20" s="246">
        <f t="shared" si="0"/>
        <v>26.5</v>
      </c>
      <c r="E20" s="247"/>
      <c r="F20" s="240">
        <v>2000124</v>
      </c>
      <c r="G20" s="240"/>
      <c r="H20" s="240"/>
      <c r="I20" s="248">
        <v>7545718</v>
      </c>
      <c r="J20" s="249"/>
      <c r="K20" s="249"/>
      <c r="L20" s="242">
        <f t="shared" si="1"/>
        <v>19.2</v>
      </c>
      <c r="M20" s="243"/>
      <c r="N20" s="260">
        <v>10309413</v>
      </c>
      <c r="O20" s="261"/>
      <c r="P20" s="252"/>
      <c r="Q20" s="252">
        <v>53710000</v>
      </c>
      <c r="R20" s="253"/>
      <c r="S20" s="253"/>
      <c r="T20" s="49"/>
    </row>
    <row r="21" spans="1:20" ht="19.5" customHeight="1">
      <c r="A21" s="236" t="s">
        <v>57</v>
      </c>
      <c r="B21" s="238"/>
      <c r="C21" s="237"/>
      <c r="D21" s="246">
        <f t="shared" si="0"/>
        <v>26.2</v>
      </c>
      <c r="E21" s="247"/>
      <c r="F21" s="240">
        <v>1991763</v>
      </c>
      <c r="G21" s="240"/>
      <c r="H21" s="240"/>
      <c r="I21" s="248">
        <v>7608939</v>
      </c>
      <c r="J21" s="249"/>
      <c r="K21" s="249"/>
      <c r="L21" s="242">
        <f t="shared" si="1"/>
        <v>18.7</v>
      </c>
      <c r="M21" s="243"/>
      <c r="N21" s="260">
        <v>10138150</v>
      </c>
      <c r="O21" s="261"/>
      <c r="P21" s="252"/>
      <c r="Q21" s="252">
        <v>54160000</v>
      </c>
      <c r="R21" s="253"/>
      <c r="S21" s="253"/>
      <c r="T21" s="49"/>
    </row>
    <row r="22" spans="1:21" ht="19.5" customHeight="1">
      <c r="A22" s="236" t="s">
        <v>167</v>
      </c>
      <c r="B22" s="238"/>
      <c r="C22" s="237"/>
      <c r="D22" s="246">
        <f t="shared" si="0"/>
        <v>25.9</v>
      </c>
      <c r="E22" s="247"/>
      <c r="F22" s="240">
        <v>2013159</v>
      </c>
      <c r="G22" s="240"/>
      <c r="H22" s="240"/>
      <c r="I22" s="248">
        <v>7775497</v>
      </c>
      <c r="J22" s="249"/>
      <c r="K22" s="249"/>
      <c r="L22" s="242">
        <f t="shared" si="1"/>
        <v>18.2</v>
      </c>
      <c r="M22" s="243"/>
      <c r="N22" s="260">
        <v>10040580</v>
      </c>
      <c r="O22" s="261"/>
      <c r="P22" s="252"/>
      <c r="Q22" s="252">
        <v>55170000</v>
      </c>
      <c r="R22" s="253"/>
      <c r="S22" s="253"/>
      <c r="U22" s="50"/>
    </row>
    <row r="23" spans="1:21" ht="19.5" customHeight="1">
      <c r="A23" s="236" t="s">
        <v>58</v>
      </c>
      <c r="B23" s="238"/>
      <c r="C23" s="237"/>
      <c r="D23" s="246">
        <f t="shared" si="0"/>
        <v>26.2</v>
      </c>
      <c r="E23" s="247"/>
      <c r="F23" s="240">
        <v>2055521</v>
      </c>
      <c r="G23" s="240"/>
      <c r="H23" s="240"/>
      <c r="I23" s="248">
        <v>7843146</v>
      </c>
      <c r="J23" s="249"/>
      <c r="K23" s="249"/>
      <c r="L23" s="254">
        <v>18.1</v>
      </c>
      <c r="M23" s="255"/>
      <c r="N23" s="256">
        <v>10079614</v>
      </c>
      <c r="O23" s="256"/>
      <c r="P23" s="256"/>
      <c r="Q23" s="252">
        <v>55650000</v>
      </c>
      <c r="R23" s="253"/>
      <c r="S23" s="253"/>
      <c r="U23" s="50"/>
    </row>
    <row r="24" spans="1:21" ht="19.5" customHeight="1">
      <c r="A24" s="236" t="s">
        <v>59</v>
      </c>
      <c r="B24" s="238"/>
      <c r="C24" s="237"/>
      <c r="D24" s="246">
        <f t="shared" si="0"/>
        <v>26.4</v>
      </c>
      <c r="E24" s="247"/>
      <c r="F24" s="240">
        <v>2069730</v>
      </c>
      <c r="G24" s="240"/>
      <c r="H24" s="240"/>
      <c r="I24" s="248">
        <v>7843146</v>
      </c>
      <c r="J24" s="249"/>
      <c r="K24" s="249"/>
      <c r="L24" s="242">
        <v>18.1</v>
      </c>
      <c r="M24" s="243"/>
      <c r="N24" s="253">
        <v>10064823</v>
      </c>
      <c r="O24" s="253"/>
      <c r="P24" s="253"/>
      <c r="Q24" s="252">
        <v>55650000</v>
      </c>
      <c r="R24" s="253"/>
      <c r="S24" s="253"/>
      <c r="U24" s="50"/>
    </row>
    <row r="25" spans="1:21" s="26" customFormat="1" ht="16.5" customHeight="1">
      <c r="A25" s="257" t="s">
        <v>32</v>
      </c>
      <c r="B25" s="258"/>
      <c r="C25" s="258"/>
      <c r="D25" s="258"/>
      <c r="E25" s="258"/>
      <c r="F25" s="258"/>
      <c r="G25" s="258"/>
      <c r="H25" s="258"/>
      <c r="I25" s="258"/>
      <c r="J25" s="258"/>
      <c r="K25" s="258"/>
      <c r="L25" s="258"/>
      <c r="M25" s="258"/>
      <c r="N25" s="258"/>
      <c r="O25" s="258"/>
      <c r="P25" s="258"/>
      <c r="Q25" s="258"/>
      <c r="R25" s="258"/>
      <c r="S25" s="259"/>
      <c r="U25" s="62"/>
    </row>
    <row r="26" spans="1:21" ht="19.5" customHeight="1">
      <c r="A26" s="236" t="s">
        <v>166</v>
      </c>
      <c r="B26" s="238"/>
      <c r="C26" s="237"/>
      <c r="D26" s="246">
        <f aca="true" t="shared" si="2" ref="D26:D32">ROUND(F26*100/I26,1)</f>
        <v>24.2</v>
      </c>
      <c r="E26" s="247"/>
      <c r="F26" s="239">
        <v>2080955</v>
      </c>
      <c r="G26" s="239"/>
      <c r="H26" s="239"/>
      <c r="I26" s="241">
        <v>8611636</v>
      </c>
      <c r="J26" s="239"/>
      <c r="K26" s="239"/>
      <c r="L26" s="228">
        <v>18.5</v>
      </c>
      <c r="M26" s="229"/>
      <c r="N26" s="281">
        <v>10077506</v>
      </c>
      <c r="O26" s="281"/>
      <c r="P26" s="281"/>
      <c r="Q26" s="280">
        <v>54550000</v>
      </c>
      <c r="R26" s="281"/>
      <c r="S26" s="281"/>
      <c r="U26" s="50"/>
    </row>
    <row r="27" spans="1:21" ht="19.5" customHeight="1">
      <c r="A27" s="236" t="s">
        <v>60</v>
      </c>
      <c r="B27" s="238"/>
      <c r="C27" s="237"/>
      <c r="D27" s="246">
        <f t="shared" si="2"/>
        <v>24.2</v>
      </c>
      <c r="E27" s="247"/>
      <c r="F27" s="239">
        <v>2082078</v>
      </c>
      <c r="G27" s="239"/>
      <c r="H27" s="239"/>
      <c r="I27" s="241">
        <v>8599006</v>
      </c>
      <c r="J27" s="239"/>
      <c r="K27" s="239"/>
      <c r="L27" s="230">
        <v>18.5</v>
      </c>
      <c r="M27" s="231"/>
      <c r="N27" s="278">
        <v>10053624</v>
      </c>
      <c r="O27" s="278"/>
      <c r="P27" s="278"/>
      <c r="Q27" s="280">
        <v>54470000</v>
      </c>
      <c r="R27" s="281"/>
      <c r="S27" s="281"/>
      <c r="U27" s="50"/>
    </row>
    <row r="28" spans="1:21" ht="19.5" customHeight="1">
      <c r="A28" s="236" t="s">
        <v>175</v>
      </c>
      <c r="B28" s="238"/>
      <c r="C28" s="237"/>
      <c r="D28" s="246">
        <f t="shared" si="2"/>
        <v>23.8</v>
      </c>
      <c r="E28" s="247"/>
      <c r="F28" s="239">
        <v>2059453</v>
      </c>
      <c r="G28" s="239"/>
      <c r="H28" s="239"/>
      <c r="I28" s="241">
        <v>8663732</v>
      </c>
      <c r="J28" s="239"/>
      <c r="K28" s="239"/>
      <c r="L28" s="230">
        <v>18.1</v>
      </c>
      <c r="M28" s="231"/>
      <c r="N28" s="278">
        <v>9960609</v>
      </c>
      <c r="O28" s="278"/>
      <c r="P28" s="278"/>
      <c r="Q28" s="280">
        <v>54880000</v>
      </c>
      <c r="R28" s="281"/>
      <c r="S28" s="281"/>
      <c r="U28" s="50"/>
    </row>
    <row r="29" spans="1:21" ht="19.5" customHeight="1">
      <c r="A29" s="236" t="s">
        <v>61</v>
      </c>
      <c r="B29" s="238"/>
      <c r="C29" s="237"/>
      <c r="D29" s="246">
        <f t="shared" si="2"/>
        <v>23.8</v>
      </c>
      <c r="E29" s="247"/>
      <c r="F29" s="239">
        <v>2075518</v>
      </c>
      <c r="G29" s="239"/>
      <c r="H29" s="239"/>
      <c r="I29" s="241">
        <v>8726878</v>
      </c>
      <c r="J29" s="239"/>
      <c r="K29" s="239"/>
      <c r="L29" s="242">
        <f>ROUND(N29*100/Q29,1)</f>
        <v>17.9</v>
      </c>
      <c r="M29" s="243"/>
      <c r="N29" s="278">
        <v>9892284</v>
      </c>
      <c r="O29" s="278"/>
      <c r="P29" s="278"/>
      <c r="Q29" s="280">
        <v>55280000</v>
      </c>
      <c r="R29" s="281"/>
      <c r="S29" s="281"/>
      <c r="U29" s="50"/>
    </row>
    <row r="30" spans="1:21" ht="19.5" customHeight="1">
      <c r="A30" s="236" t="s">
        <v>66</v>
      </c>
      <c r="B30" s="238"/>
      <c r="C30" s="237"/>
      <c r="D30" s="246">
        <f t="shared" si="2"/>
        <v>24.1</v>
      </c>
      <c r="E30" s="247"/>
      <c r="F30" s="239">
        <v>2122563</v>
      </c>
      <c r="G30" s="239"/>
      <c r="H30" s="239"/>
      <c r="I30" s="235">
        <v>8794761</v>
      </c>
      <c r="J30" s="234"/>
      <c r="K30" s="234"/>
      <c r="L30" s="242">
        <v>17.7</v>
      </c>
      <c r="M30" s="243"/>
      <c r="N30" s="278">
        <v>9874895</v>
      </c>
      <c r="O30" s="278"/>
      <c r="P30" s="278"/>
      <c r="Q30" s="280">
        <v>55710000</v>
      </c>
      <c r="R30" s="281"/>
      <c r="S30" s="281"/>
      <c r="U30" s="50"/>
    </row>
    <row r="31" spans="1:21" ht="19.5" customHeight="1">
      <c r="A31" s="254" t="s">
        <v>169</v>
      </c>
      <c r="B31" s="282"/>
      <c r="C31" s="255"/>
      <c r="D31" s="232">
        <f t="shared" si="2"/>
        <v>23.8</v>
      </c>
      <c r="E31" s="233"/>
      <c r="F31" s="234">
        <v>2120469</v>
      </c>
      <c r="G31" s="234"/>
      <c r="H31" s="234"/>
      <c r="I31" s="235">
        <v>8891919</v>
      </c>
      <c r="J31" s="234"/>
      <c r="K31" s="234"/>
      <c r="L31" s="236">
        <v>17.5</v>
      </c>
      <c r="M31" s="237"/>
      <c r="N31" s="283">
        <v>9849176</v>
      </c>
      <c r="O31" s="283"/>
      <c r="P31" s="283"/>
      <c r="Q31" s="277">
        <v>56170000</v>
      </c>
      <c r="R31" s="278"/>
      <c r="S31" s="278"/>
      <c r="T31" s="80"/>
      <c r="U31" s="50"/>
    </row>
    <row r="32" spans="1:21" ht="19.5" customHeight="1">
      <c r="A32" s="254" t="s">
        <v>159</v>
      </c>
      <c r="B32" s="282"/>
      <c r="C32" s="255"/>
      <c r="D32" s="232">
        <f t="shared" si="2"/>
        <v>24.2</v>
      </c>
      <c r="E32" s="233"/>
      <c r="F32" s="234">
        <v>2169717</v>
      </c>
      <c r="G32" s="234"/>
      <c r="H32" s="234"/>
      <c r="I32" s="235">
        <v>8967904</v>
      </c>
      <c r="J32" s="234"/>
      <c r="K32" s="234"/>
      <c r="L32" s="236">
        <v>17.4</v>
      </c>
      <c r="M32" s="237"/>
      <c r="N32" s="283">
        <v>9882092</v>
      </c>
      <c r="O32" s="283"/>
      <c r="P32" s="283"/>
      <c r="Q32" s="277">
        <v>56650000</v>
      </c>
      <c r="R32" s="278"/>
      <c r="S32" s="278"/>
      <c r="T32" s="80"/>
      <c r="U32" s="50"/>
    </row>
    <row r="33" spans="1:20" ht="19.5" customHeight="1">
      <c r="A33" s="236" t="s">
        <v>179</v>
      </c>
      <c r="B33" s="238"/>
      <c r="C33" s="237"/>
      <c r="D33" s="246">
        <f>ROUND(F33*100/I33,1)</f>
        <v>24.2</v>
      </c>
      <c r="E33" s="247"/>
      <c r="F33" s="240">
        <v>2199518</v>
      </c>
      <c r="G33" s="240"/>
      <c r="H33" s="240"/>
      <c r="I33" s="248">
        <v>9086632</v>
      </c>
      <c r="J33" s="249"/>
      <c r="K33" s="249"/>
      <c r="L33" s="242">
        <f>ROUND(N33*100/Q33,1)</f>
        <v>17.3</v>
      </c>
      <c r="M33" s="243"/>
      <c r="N33" s="260">
        <v>9940495</v>
      </c>
      <c r="O33" s="261"/>
      <c r="P33" s="252"/>
      <c r="Q33" s="252">
        <v>57400000</v>
      </c>
      <c r="R33" s="253"/>
      <c r="S33" s="253"/>
      <c r="T33" s="49"/>
    </row>
    <row r="34" spans="1:21" ht="12.75" customHeight="1">
      <c r="A34" s="279" t="s">
        <v>174</v>
      </c>
      <c r="B34" s="279"/>
      <c r="C34" s="279"/>
      <c r="D34" s="279"/>
      <c r="E34" s="279"/>
      <c r="F34" s="279"/>
      <c r="G34" s="279"/>
      <c r="H34" s="279"/>
      <c r="I34" s="279"/>
      <c r="J34" s="279"/>
      <c r="K34" s="279"/>
      <c r="L34" s="279"/>
      <c r="M34" s="279"/>
      <c r="N34" s="279"/>
      <c r="O34" s="279"/>
      <c r="P34" s="279"/>
      <c r="Q34" s="279"/>
      <c r="R34" s="279"/>
      <c r="S34" s="279"/>
      <c r="T34" s="279"/>
      <c r="U34" s="50"/>
    </row>
    <row r="35" spans="1:21" ht="12.75" customHeight="1">
      <c r="A35" s="279" t="s">
        <v>65</v>
      </c>
      <c r="B35" s="279"/>
      <c r="C35" s="279"/>
      <c r="D35" s="279"/>
      <c r="E35" s="279"/>
      <c r="F35" s="279"/>
      <c r="G35" s="279"/>
      <c r="H35" s="279"/>
      <c r="I35" s="279"/>
      <c r="J35" s="279"/>
      <c r="K35" s="279"/>
      <c r="L35" s="279"/>
      <c r="M35" s="279"/>
      <c r="N35" s="279"/>
      <c r="O35" s="279"/>
      <c r="P35" s="279"/>
      <c r="Q35" s="279"/>
      <c r="R35" s="279"/>
      <c r="S35" s="279"/>
      <c r="T35" s="279"/>
      <c r="U35" s="50"/>
    </row>
    <row r="36" spans="1:21" ht="12.75" customHeight="1">
      <c r="A36" s="279"/>
      <c r="B36" s="279"/>
      <c r="C36" s="279"/>
      <c r="D36" s="279"/>
      <c r="E36" s="279"/>
      <c r="F36" s="279"/>
      <c r="G36" s="279"/>
      <c r="H36" s="279"/>
      <c r="I36" s="279"/>
      <c r="J36" s="279"/>
      <c r="K36" s="279"/>
      <c r="L36" s="279"/>
      <c r="M36" s="279"/>
      <c r="N36" s="279"/>
      <c r="O36" s="279"/>
      <c r="P36" s="279"/>
      <c r="Q36" s="279"/>
      <c r="R36" s="279"/>
      <c r="S36" s="279"/>
      <c r="T36" s="279"/>
      <c r="U36" s="50"/>
    </row>
    <row r="37" spans="1:19" ht="15" customHeight="1">
      <c r="A37" s="287" t="s">
        <v>62</v>
      </c>
      <c r="B37" s="287"/>
      <c r="C37" s="3"/>
      <c r="D37" s="3"/>
      <c r="E37" s="3"/>
      <c r="F37" s="3"/>
      <c r="G37" s="3"/>
      <c r="H37" s="3"/>
      <c r="I37" s="3"/>
      <c r="J37" s="3"/>
      <c r="K37" s="3"/>
      <c r="L37" s="3"/>
      <c r="M37" s="3"/>
      <c r="N37" s="3"/>
      <c r="O37" s="3"/>
      <c r="P37" s="3"/>
      <c r="Q37" s="3"/>
      <c r="R37" s="3"/>
      <c r="S37" s="3"/>
    </row>
    <row r="38" spans="1:19" ht="15" customHeight="1">
      <c r="A38" s="1">
        <v>1</v>
      </c>
      <c r="B38" s="284" t="s">
        <v>27</v>
      </c>
      <c r="C38" s="284"/>
      <c r="D38" s="284"/>
      <c r="E38" s="284"/>
      <c r="F38" s="284"/>
      <c r="G38" s="284"/>
      <c r="H38" s="284"/>
      <c r="I38" s="284"/>
      <c r="J38" s="284"/>
      <c r="K38" s="284"/>
      <c r="L38" s="284"/>
      <c r="M38" s="284"/>
      <c r="N38" s="284"/>
      <c r="O38" s="284"/>
      <c r="P38" s="284"/>
      <c r="Q38" s="284"/>
      <c r="R38" s="284"/>
      <c r="S38" s="284"/>
    </row>
    <row r="39" spans="1:19" ht="15" customHeight="1">
      <c r="A39" s="1"/>
      <c r="B39" s="284"/>
      <c r="C39" s="284"/>
      <c r="D39" s="284"/>
      <c r="E39" s="284"/>
      <c r="F39" s="284"/>
      <c r="G39" s="284"/>
      <c r="H39" s="284"/>
      <c r="I39" s="284"/>
      <c r="J39" s="284"/>
      <c r="K39" s="284"/>
      <c r="L39" s="284"/>
      <c r="M39" s="284"/>
      <c r="N39" s="284"/>
      <c r="O39" s="284"/>
      <c r="P39" s="284"/>
      <c r="Q39" s="284"/>
      <c r="R39" s="284"/>
      <c r="S39" s="284"/>
    </row>
    <row r="40" spans="1:19" ht="15" customHeight="1">
      <c r="A40" s="1"/>
      <c r="B40" s="284" t="s">
        <v>31</v>
      </c>
      <c r="C40" s="285"/>
      <c r="D40" s="284"/>
      <c r="E40" s="284"/>
      <c r="F40" s="284"/>
      <c r="G40" s="284"/>
      <c r="H40" s="284"/>
      <c r="I40" s="284"/>
      <c r="J40" s="284"/>
      <c r="K40" s="284"/>
      <c r="L40" s="284"/>
      <c r="M40" s="284"/>
      <c r="N40" s="284"/>
      <c r="O40" s="284"/>
      <c r="P40" s="284"/>
      <c r="Q40" s="284"/>
      <c r="R40" s="284"/>
      <c r="S40" s="284"/>
    </row>
    <row r="41" spans="1:19" ht="15" customHeight="1">
      <c r="A41" s="1"/>
      <c r="B41" s="284"/>
      <c r="C41" s="284"/>
      <c r="D41" s="284"/>
      <c r="E41" s="284"/>
      <c r="F41" s="284"/>
      <c r="G41" s="284"/>
      <c r="H41" s="284"/>
      <c r="I41" s="284"/>
      <c r="J41" s="284"/>
      <c r="K41" s="284"/>
      <c r="L41" s="284"/>
      <c r="M41" s="284"/>
      <c r="N41" s="284"/>
      <c r="O41" s="284"/>
      <c r="P41" s="284"/>
      <c r="Q41" s="284"/>
      <c r="R41" s="284"/>
      <c r="S41" s="284"/>
    </row>
    <row r="42" spans="1:19" ht="15" customHeight="1">
      <c r="A42" s="1"/>
      <c r="B42" s="284"/>
      <c r="C42" s="284"/>
      <c r="D42" s="284"/>
      <c r="E42" s="286"/>
      <c r="F42" s="284"/>
      <c r="G42" s="284"/>
      <c r="H42" s="284"/>
      <c r="I42" s="284"/>
      <c r="J42" s="284"/>
      <c r="K42" s="284"/>
      <c r="L42" s="284"/>
      <c r="M42" s="284"/>
      <c r="N42" s="284"/>
      <c r="O42" s="284"/>
      <c r="P42" s="284"/>
      <c r="Q42" s="284"/>
      <c r="R42" s="284"/>
      <c r="S42" s="284"/>
    </row>
    <row r="43" spans="1:19" ht="15" customHeight="1">
      <c r="A43" s="1"/>
      <c r="B43" s="284"/>
      <c r="C43" s="284"/>
      <c r="D43" s="284"/>
      <c r="E43" s="284"/>
      <c r="F43" s="284"/>
      <c r="G43" s="284"/>
      <c r="H43" s="284"/>
      <c r="I43" s="284"/>
      <c r="J43" s="284"/>
      <c r="K43" s="284"/>
      <c r="L43" s="284"/>
      <c r="M43" s="284"/>
      <c r="N43" s="284"/>
      <c r="O43" s="284"/>
      <c r="P43" s="284"/>
      <c r="Q43" s="284"/>
      <c r="R43" s="284"/>
      <c r="S43" s="284"/>
    </row>
    <row r="44" spans="1:19" s="26" customFormat="1" ht="15" customHeight="1">
      <c r="A44" s="1">
        <v>2</v>
      </c>
      <c r="B44" s="7" t="s">
        <v>63</v>
      </c>
      <c r="C44" s="54"/>
      <c r="D44" s="54"/>
      <c r="E44" s="54"/>
      <c r="F44" s="54"/>
      <c r="G44" s="54"/>
      <c r="H44" s="54"/>
      <c r="I44" s="54"/>
      <c r="J44" s="54"/>
      <c r="K44" s="54"/>
      <c r="L44" s="54"/>
      <c r="M44" s="54"/>
      <c r="N44" s="54"/>
      <c r="O44" s="54"/>
      <c r="P44" s="54"/>
      <c r="Q44" s="54"/>
      <c r="R44" s="54"/>
      <c r="S44" s="54"/>
    </row>
    <row r="45" spans="1:19" s="26" customFormat="1" ht="15" customHeight="1">
      <c r="A45" s="1">
        <v>3</v>
      </c>
      <c r="B45" s="7" t="s">
        <v>170</v>
      </c>
      <c r="C45" s="54"/>
      <c r="D45" s="54"/>
      <c r="E45" s="54"/>
      <c r="F45" s="54"/>
      <c r="G45" s="54"/>
      <c r="H45" s="54"/>
      <c r="I45" s="54"/>
      <c r="J45" s="54"/>
      <c r="K45" s="54"/>
      <c r="L45" s="54"/>
      <c r="M45" s="54"/>
      <c r="N45" s="54"/>
      <c r="O45" s="54"/>
      <c r="P45" s="54"/>
      <c r="Q45" s="54"/>
      <c r="R45" s="54"/>
      <c r="S45" s="54"/>
    </row>
    <row r="46" spans="1:19" s="26" customFormat="1" ht="15" customHeight="1">
      <c r="A46" s="1"/>
      <c r="B46" s="7" t="s">
        <v>171</v>
      </c>
      <c r="C46" s="54"/>
      <c r="D46" s="54"/>
      <c r="E46" s="54"/>
      <c r="F46" s="54"/>
      <c r="G46" s="54"/>
      <c r="H46" s="54"/>
      <c r="I46" s="54"/>
      <c r="J46" s="54"/>
      <c r="K46" s="54"/>
      <c r="L46" s="54"/>
      <c r="M46" s="54"/>
      <c r="N46" s="54"/>
      <c r="O46" s="54"/>
      <c r="P46" s="54"/>
      <c r="Q46" s="54"/>
      <c r="R46" s="54"/>
      <c r="S46" s="54"/>
    </row>
    <row r="47" spans="1:19" s="26" customFormat="1" ht="15" customHeight="1">
      <c r="A47" s="1">
        <v>4</v>
      </c>
      <c r="B47" s="7" t="s">
        <v>64</v>
      </c>
      <c r="C47" s="54"/>
      <c r="D47" s="54"/>
      <c r="E47" s="54"/>
      <c r="F47" s="54"/>
      <c r="G47" s="54"/>
      <c r="H47" s="54"/>
      <c r="I47" s="54"/>
      <c r="J47" s="54"/>
      <c r="K47" s="54"/>
      <c r="L47" s="54"/>
      <c r="M47" s="54"/>
      <c r="N47" s="54"/>
      <c r="O47" s="54"/>
      <c r="P47" s="54"/>
      <c r="Q47" s="54"/>
      <c r="R47" s="54"/>
      <c r="S47" s="54"/>
    </row>
    <row r="48" spans="1:19" ht="15" customHeight="1">
      <c r="A48" s="3"/>
      <c r="B48" s="3"/>
      <c r="C48" s="7" t="s">
        <v>163</v>
      </c>
      <c r="D48" s="3"/>
      <c r="E48" s="3"/>
      <c r="F48" s="3"/>
      <c r="G48" s="3"/>
      <c r="H48" s="3"/>
      <c r="I48" s="3"/>
      <c r="J48" s="3"/>
      <c r="K48" s="3"/>
      <c r="L48" s="3"/>
      <c r="M48" s="119" t="s">
        <v>164</v>
      </c>
      <c r="N48" s="80"/>
      <c r="O48" s="3"/>
      <c r="P48" s="3"/>
      <c r="Q48" s="3"/>
      <c r="R48" s="3"/>
      <c r="S48" s="3"/>
    </row>
    <row r="49" spans="1:24" ht="15" customHeight="1">
      <c r="A49" s="7"/>
      <c r="B49" s="7"/>
      <c r="C49" s="3" t="s">
        <v>201</v>
      </c>
      <c r="D49" s="64"/>
      <c r="E49" s="64"/>
      <c r="F49" s="3"/>
      <c r="G49" s="3"/>
      <c r="H49" s="3"/>
      <c r="I49" s="3"/>
      <c r="J49" s="3"/>
      <c r="K49" s="3"/>
      <c r="L49" s="3"/>
      <c r="M49" s="3"/>
      <c r="N49" s="3"/>
      <c r="O49" s="3"/>
      <c r="P49" s="3"/>
      <c r="Q49" s="3"/>
      <c r="R49" s="3"/>
      <c r="S49" s="3"/>
      <c r="U49" s="108"/>
      <c r="V49" s="73"/>
      <c r="W49" s="39"/>
      <c r="X49" s="75"/>
    </row>
    <row r="50" spans="1:24" ht="15" customHeight="1">
      <c r="A50" s="3"/>
      <c r="B50" s="3"/>
      <c r="C50" s="7" t="s">
        <v>202</v>
      </c>
      <c r="D50" s="3"/>
      <c r="E50" s="3"/>
      <c r="F50" s="64"/>
      <c r="G50" s="64"/>
      <c r="H50" s="64"/>
      <c r="I50" s="64"/>
      <c r="J50" s="64"/>
      <c r="K50" s="64"/>
      <c r="L50" s="64"/>
      <c r="M50" s="3"/>
      <c r="N50" s="3"/>
      <c r="O50" s="3"/>
      <c r="P50" s="3"/>
      <c r="Q50" s="3"/>
      <c r="R50" s="3"/>
      <c r="S50" s="3"/>
      <c r="U50" s="42"/>
      <c r="V50" s="73"/>
      <c r="W50" s="39"/>
      <c r="X50" s="75"/>
    </row>
    <row r="51" spans="1:24" ht="15" customHeight="1">
      <c r="A51" s="3"/>
      <c r="B51" s="3"/>
      <c r="C51" s="7" t="s">
        <v>180</v>
      </c>
      <c r="D51" s="64"/>
      <c r="E51" s="3"/>
      <c r="F51" s="3"/>
      <c r="G51" s="3"/>
      <c r="H51" s="3"/>
      <c r="I51" s="3"/>
      <c r="J51" s="3"/>
      <c r="K51" s="3"/>
      <c r="L51" s="3"/>
      <c r="M51" s="3"/>
      <c r="N51" s="83" t="s">
        <v>203</v>
      </c>
      <c r="O51" s="83"/>
      <c r="P51" s="83"/>
      <c r="Q51" s="72"/>
      <c r="R51" s="120"/>
      <c r="S51" s="3"/>
      <c r="U51" s="42"/>
      <c r="V51" s="74"/>
      <c r="W51" s="39"/>
      <c r="X51" s="80"/>
    </row>
    <row r="52" spans="1:23" ht="15" customHeight="1">
      <c r="A52" s="3"/>
      <c r="B52" s="3"/>
      <c r="C52" s="7"/>
      <c r="D52" s="3"/>
      <c r="E52" s="3"/>
      <c r="F52" s="3"/>
      <c r="G52" s="3"/>
      <c r="H52" s="3"/>
      <c r="I52" s="3"/>
      <c r="J52" s="3"/>
      <c r="K52" s="3"/>
      <c r="L52" s="3"/>
      <c r="M52" s="3"/>
      <c r="N52" s="76" t="s">
        <v>172</v>
      </c>
      <c r="O52" s="72"/>
      <c r="P52" s="72"/>
      <c r="Q52" s="72"/>
      <c r="R52" s="120"/>
      <c r="S52" s="3"/>
      <c r="U52" s="42"/>
      <c r="V52" s="74"/>
      <c r="W52" s="39"/>
    </row>
    <row r="53" spans="1:21" ht="15" customHeight="1">
      <c r="A53" s="3"/>
      <c r="B53" s="63" t="s">
        <v>204</v>
      </c>
      <c r="C53" s="64"/>
      <c r="D53" s="64"/>
      <c r="E53" s="64"/>
      <c r="F53" s="64"/>
      <c r="G53" s="64"/>
      <c r="H53" s="64"/>
      <c r="I53" s="64"/>
      <c r="J53" s="64"/>
      <c r="K53" s="64"/>
      <c r="L53" s="64"/>
      <c r="M53" s="64"/>
      <c r="N53" s="64"/>
      <c r="O53" s="64"/>
      <c r="P53" s="64"/>
      <c r="Q53" s="64"/>
      <c r="R53" s="3"/>
      <c r="S53" s="3"/>
      <c r="T53" s="51"/>
      <c r="U53" s="52"/>
    </row>
    <row r="54" spans="1:19" ht="15" customHeight="1">
      <c r="A54" s="1"/>
      <c r="B54" s="3"/>
      <c r="C54" s="3"/>
      <c r="D54" s="3"/>
      <c r="E54" s="3"/>
      <c r="F54" s="3"/>
      <c r="G54" s="3"/>
      <c r="H54" s="3"/>
      <c r="I54" s="3"/>
      <c r="J54" s="3"/>
      <c r="K54" s="3"/>
      <c r="L54" s="3"/>
      <c r="M54" s="3"/>
      <c r="N54" s="3"/>
      <c r="O54" s="3"/>
      <c r="P54" s="3"/>
      <c r="Q54" s="3"/>
      <c r="R54" s="3"/>
      <c r="S54" s="3"/>
    </row>
    <row r="55" spans="1:19" ht="15" customHeight="1">
      <c r="A55" s="1"/>
      <c r="B55" s="3"/>
      <c r="C55" s="3"/>
      <c r="D55" s="3"/>
      <c r="E55" s="3"/>
      <c r="F55" s="3"/>
      <c r="G55" s="3"/>
      <c r="H55" s="3"/>
      <c r="I55" s="3"/>
      <c r="J55" s="3"/>
      <c r="K55" s="3"/>
      <c r="L55" s="3"/>
      <c r="M55" s="3"/>
      <c r="N55" s="3"/>
      <c r="O55" s="3"/>
      <c r="P55" s="3"/>
      <c r="Q55" s="3"/>
      <c r="R55" s="3"/>
      <c r="S55" s="3"/>
    </row>
    <row r="56" spans="1:19" ht="15" customHeight="1">
      <c r="A56" s="1"/>
      <c r="B56" s="3"/>
      <c r="C56" s="3"/>
      <c r="D56" s="3"/>
      <c r="E56" s="3"/>
      <c r="F56" s="3"/>
      <c r="G56" s="3"/>
      <c r="H56" s="3"/>
      <c r="I56" s="3"/>
      <c r="J56" s="3"/>
      <c r="K56" s="3"/>
      <c r="L56" s="3"/>
      <c r="M56" s="3"/>
      <c r="N56" s="3"/>
      <c r="O56" s="3"/>
      <c r="P56" s="3"/>
      <c r="Q56" s="3"/>
      <c r="R56" s="3"/>
      <c r="S56" s="3"/>
    </row>
    <row r="57" spans="1:19" ht="15" customHeight="1">
      <c r="A57" s="1"/>
      <c r="B57" s="3"/>
      <c r="C57" s="3"/>
      <c r="D57" s="3"/>
      <c r="E57" s="3"/>
      <c r="F57" s="3"/>
      <c r="G57" s="3"/>
      <c r="H57" s="3"/>
      <c r="I57" s="3"/>
      <c r="J57" s="3"/>
      <c r="K57" s="3"/>
      <c r="L57" s="3"/>
      <c r="M57" s="3"/>
      <c r="N57" s="3"/>
      <c r="O57" s="3"/>
      <c r="P57" s="3"/>
      <c r="Q57" s="3"/>
      <c r="R57" s="3"/>
      <c r="S57" s="3"/>
    </row>
    <row r="58" spans="1:19" ht="15" customHeight="1">
      <c r="A58" s="251">
        <v>2</v>
      </c>
      <c r="B58" s="251"/>
      <c r="C58" s="251"/>
      <c r="D58" s="251"/>
      <c r="E58" s="251"/>
      <c r="F58" s="251"/>
      <c r="G58" s="251"/>
      <c r="H58" s="251"/>
      <c r="I58" s="251"/>
      <c r="J58" s="251"/>
      <c r="K58" s="251"/>
      <c r="L58" s="251"/>
      <c r="M58" s="251"/>
      <c r="N58" s="251"/>
      <c r="O58" s="251"/>
      <c r="P58" s="251"/>
      <c r="Q58" s="251"/>
      <c r="R58" s="251"/>
      <c r="S58" s="251"/>
    </row>
  </sheetData>
  <sheetProtection/>
  <mergeCells count="149">
    <mergeCell ref="A32:C32"/>
    <mergeCell ref="D32:E32"/>
    <mergeCell ref="F32:H32"/>
    <mergeCell ref="I32:K32"/>
    <mergeCell ref="L32:M32"/>
    <mergeCell ref="N32:P32"/>
    <mergeCell ref="A30:C30"/>
    <mergeCell ref="D30:E30"/>
    <mergeCell ref="F30:H30"/>
    <mergeCell ref="I30:K30"/>
    <mergeCell ref="A29:C29"/>
    <mergeCell ref="I24:K24"/>
    <mergeCell ref="F29:H29"/>
    <mergeCell ref="A28:C28"/>
    <mergeCell ref="F24:H24"/>
    <mergeCell ref="D24:E24"/>
    <mergeCell ref="Q29:S29"/>
    <mergeCell ref="A15:C15"/>
    <mergeCell ref="A16:C16"/>
    <mergeCell ref="A21:C21"/>
    <mergeCell ref="A17:C17"/>
    <mergeCell ref="A18:C18"/>
    <mergeCell ref="A19:C19"/>
    <mergeCell ref="A20:C20"/>
    <mergeCell ref="D21:E21"/>
    <mergeCell ref="D22:E22"/>
    <mergeCell ref="N27:P27"/>
    <mergeCell ref="A37:B37"/>
    <mergeCell ref="B38:S39"/>
    <mergeCell ref="D29:E29"/>
    <mergeCell ref="Q27:S27"/>
    <mergeCell ref="D27:E27"/>
    <mergeCell ref="F27:H27"/>
    <mergeCell ref="I27:K27"/>
    <mergeCell ref="I29:K29"/>
    <mergeCell ref="I28:K28"/>
    <mergeCell ref="A31:C31"/>
    <mergeCell ref="N31:P31"/>
    <mergeCell ref="A24:C24"/>
    <mergeCell ref="B40:S43"/>
    <mergeCell ref="N26:P26"/>
    <mergeCell ref="Q26:S26"/>
    <mergeCell ref="D26:E26"/>
    <mergeCell ref="A27:C27"/>
    <mergeCell ref="A35:T35"/>
    <mergeCell ref="A34:T34"/>
    <mergeCell ref="L24:M24"/>
    <mergeCell ref="L21:M21"/>
    <mergeCell ref="A36:T36"/>
    <mergeCell ref="N28:P28"/>
    <mergeCell ref="Q28:S28"/>
    <mergeCell ref="D28:E28"/>
    <mergeCell ref="L30:M30"/>
    <mergeCell ref="N30:P30"/>
    <mergeCell ref="Q30:S30"/>
    <mergeCell ref="N29:P29"/>
    <mergeCell ref="I21:K21"/>
    <mergeCell ref="N18:P18"/>
    <mergeCell ref="I22:K22"/>
    <mergeCell ref="Q22:S22"/>
    <mergeCell ref="N22:P22"/>
    <mergeCell ref="L22:M22"/>
    <mergeCell ref="N20:P20"/>
    <mergeCell ref="L20:M20"/>
    <mergeCell ref="Q31:S31"/>
    <mergeCell ref="Q32:S32"/>
    <mergeCell ref="F21:H21"/>
    <mergeCell ref="F19:H19"/>
    <mergeCell ref="L17:M17"/>
    <mergeCell ref="Q17:S17"/>
    <mergeCell ref="I17:K17"/>
    <mergeCell ref="Q20:S20"/>
    <mergeCell ref="Q21:S21"/>
    <mergeCell ref="N21:P21"/>
    <mergeCell ref="N33:P33"/>
    <mergeCell ref="Q14:S14"/>
    <mergeCell ref="Q33:S33"/>
    <mergeCell ref="L16:M16"/>
    <mergeCell ref="Q18:S18"/>
    <mergeCell ref="Q19:S19"/>
    <mergeCell ref="N15:P15"/>
    <mergeCell ref="N16:P16"/>
    <mergeCell ref="N24:P24"/>
    <mergeCell ref="Q24:S24"/>
    <mergeCell ref="L14:M14"/>
    <mergeCell ref="I14:K14"/>
    <mergeCell ref="I33:K33"/>
    <mergeCell ref="D33:E33"/>
    <mergeCell ref="I16:K16"/>
    <mergeCell ref="Q13:S13"/>
    <mergeCell ref="L13:M13"/>
    <mergeCell ref="Q15:S15"/>
    <mergeCell ref="Q16:S16"/>
    <mergeCell ref="N14:P14"/>
    <mergeCell ref="D12:K12"/>
    <mergeCell ref="L12:S12"/>
    <mergeCell ref="F13:H13"/>
    <mergeCell ref="I13:K13"/>
    <mergeCell ref="D13:E13"/>
    <mergeCell ref="N13:P13"/>
    <mergeCell ref="N17:P17"/>
    <mergeCell ref="D19:E19"/>
    <mergeCell ref="D18:E18"/>
    <mergeCell ref="F18:H18"/>
    <mergeCell ref="F20:H20"/>
    <mergeCell ref="L19:M19"/>
    <mergeCell ref="N19:P19"/>
    <mergeCell ref="D20:E20"/>
    <mergeCell ref="F17:H17"/>
    <mergeCell ref="I20:K20"/>
    <mergeCell ref="A58:S58"/>
    <mergeCell ref="Q23:S23"/>
    <mergeCell ref="F23:H23"/>
    <mergeCell ref="I23:K23"/>
    <mergeCell ref="L23:M23"/>
    <mergeCell ref="N23:P23"/>
    <mergeCell ref="F28:H28"/>
    <mergeCell ref="A25:S25"/>
    <mergeCell ref="D23:E23"/>
    <mergeCell ref="L29:M29"/>
    <mergeCell ref="F16:H16"/>
    <mergeCell ref="I18:K18"/>
    <mergeCell ref="L18:M18"/>
    <mergeCell ref="D16:E16"/>
    <mergeCell ref="I19:K19"/>
    <mergeCell ref="D17:E17"/>
    <mergeCell ref="L33:M33"/>
    <mergeCell ref="A33:C33"/>
    <mergeCell ref="A14:C14"/>
    <mergeCell ref="D14:E14"/>
    <mergeCell ref="L15:M15"/>
    <mergeCell ref="D15:E15"/>
    <mergeCell ref="I15:K15"/>
    <mergeCell ref="F33:H33"/>
    <mergeCell ref="F15:H15"/>
    <mergeCell ref="F14:H14"/>
    <mergeCell ref="A22:C22"/>
    <mergeCell ref="A23:C23"/>
    <mergeCell ref="A26:C26"/>
    <mergeCell ref="F26:H26"/>
    <mergeCell ref="F22:H22"/>
    <mergeCell ref="I26:K26"/>
    <mergeCell ref="L26:M26"/>
    <mergeCell ref="L28:M28"/>
    <mergeCell ref="D31:E31"/>
    <mergeCell ref="F31:H31"/>
    <mergeCell ref="I31:K31"/>
    <mergeCell ref="L31:M31"/>
    <mergeCell ref="L27:M27"/>
  </mergeCells>
  <printOptions horizontalCentered="1"/>
  <pageMargins left="0.3937007874015748" right="0.3937007874015748" top="0.5905511811023623" bottom="0.3937007874015748" header="0.5118110236220472" footer="0.31496062992125984"/>
  <pageSetup horizontalDpi="600" verticalDpi="600" orientation="portrait" paperSize="9" r:id="rId2"/>
  <headerFooter alignWithMargins="0">
    <oddFooter>&amp;C
- ２ -</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L77"/>
  <sheetViews>
    <sheetView view="pageBreakPreview" zoomScaleSheetLayoutView="100" zoomScalePageLayoutView="0" workbookViewId="0" topLeftCell="A19">
      <selection activeCell="A7" sqref="A7"/>
    </sheetView>
  </sheetViews>
  <sheetFormatPr defaultColWidth="9.00390625" defaultRowHeight="13.5"/>
  <cols>
    <col min="1" max="1" width="2.50390625" style="26" customWidth="1"/>
    <col min="2" max="2" width="6.625" style="26" customWidth="1"/>
    <col min="3" max="3" width="5.375" style="26" customWidth="1"/>
    <col min="4" max="4" width="9.50390625" style="26" customWidth="1"/>
    <col min="5" max="5" width="8.50390625" style="26" customWidth="1"/>
    <col min="6" max="6" width="8.125" style="26" customWidth="1"/>
    <col min="7" max="7" width="8.625" style="26" customWidth="1"/>
    <col min="8" max="8" width="7.625" style="26" customWidth="1"/>
    <col min="9" max="9" width="10.625" style="26" customWidth="1"/>
    <col min="10" max="10" width="8.125" style="26" customWidth="1"/>
    <col min="11" max="11" width="10.625" style="26" customWidth="1"/>
    <col min="12" max="12" width="10.375" style="26" customWidth="1"/>
    <col min="13" max="16384" width="9.00390625" style="26" customWidth="1"/>
  </cols>
  <sheetData>
    <row r="1" ht="15" customHeight="1">
      <c r="A1" s="10" t="s">
        <v>41</v>
      </c>
    </row>
    <row r="2" spans="1:12" s="42" customFormat="1" ht="15.75" customHeight="1">
      <c r="A2" s="299" t="s">
        <v>183</v>
      </c>
      <c r="B2" s="300"/>
      <c r="C2" s="300"/>
      <c r="D2" s="300"/>
      <c r="E2" s="300"/>
      <c r="F2" s="300"/>
      <c r="G2" s="300"/>
      <c r="H2" s="300"/>
      <c r="I2" s="300"/>
      <c r="J2" s="300"/>
      <c r="K2" s="300"/>
      <c r="L2" s="300"/>
    </row>
    <row r="3" spans="1:12" s="42" customFormat="1" ht="19.5" customHeight="1">
      <c r="A3" s="300"/>
      <c r="B3" s="300"/>
      <c r="C3" s="300"/>
      <c r="D3" s="300"/>
      <c r="E3" s="300"/>
      <c r="F3" s="300"/>
      <c r="G3" s="300"/>
      <c r="H3" s="300"/>
      <c r="I3" s="300"/>
      <c r="J3" s="300"/>
      <c r="K3" s="300"/>
      <c r="L3" s="300"/>
    </row>
    <row r="4" spans="1:12" s="42" customFormat="1" ht="19.5" customHeight="1">
      <c r="A4" s="300"/>
      <c r="B4" s="300"/>
      <c r="C4" s="300"/>
      <c r="D4" s="300"/>
      <c r="E4" s="300"/>
      <c r="F4" s="300"/>
      <c r="G4" s="300"/>
      <c r="H4" s="300"/>
      <c r="I4" s="300"/>
      <c r="J4" s="300"/>
      <c r="K4" s="300"/>
      <c r="L4" s="300"/>
    </row>
    <row r="5" spans="1:12" s="8" customFormat="1" ht="19.5" customHeight="1">
      <c r="A5" s="191" t="s">
        <v>184</v>
      </c>
      <c r="B5" s="299"/>
      <c r="C5" s="299"/>
      <c r="D5" s="299"/>
      <c r="E5" s="299"/>
      <c r="F5" s="299"/>
      <c r="G5" s="299"/>
      <c r="H5" s="299"/>
      <c r="I5" s="299"/>
      <c r="J5" s="299"/>
      <c r="K5" s="299"/>
      <c r="L5" s="299"/>
    </row>
    <row r="6" spans="1:12" s="8" customFormat="1" ht="19.5" customHeight="1">
      <c r="A6" s="299"/>
      <c r="B6" s="299"/>
      <c r="C6" s="299"/>
      <c r="D6" s="299"/>
      <c r="E6" s="299"/>
      <c r="F6" s="299"/>
      <c r="G6" s="299"/>
      <c r="H6" s="299"/>
      <c r="I6" s="299"/>
      <c r="J6" s="299"/>
      <c r="K6" s="299"/>
      <c r="L6" s="299"/>
    </row>
    <row r="7" spans="1:12" s="8" customFormat="1" ht="19.5" customHeight="1">
      <c r="A7" s="115"/>
      <c r="B7" s="38"/>
      <c r="C7" s="38"/>
      <c r="D7" s="38"/>
      <c r="E7" s="38"/>
      <c r="F7" s="38"/>
      <c r="G7" s="38"/>
      <c r="H7" s="38"/>
      <c r="I7" s="38"/>
      <c r="J7" s="38"/>
      <c r="K7" s="38"/>
      <c r="L7" s="38"/>
    </row>
    <row r="8" spans="1:12" ht="14.25" customHeight="1">
      <c r="A8" s="115"/>
      <c r="B8" s="288" t="s">
        <v>21</v>
      </c>
      <c r="C8" s="288"/>
      <c r="D8" s="288"/>
      <c r="E8" s="288"/>
      <c r="F8" s="288"/>
      <c r="G8" s="288"/>
      <c r="H8" s="288"/>
      <c r="I8" s="288"/>
      <c r="J8" s="288"/>
      <c r="K8" s="288"/>
      <c r="L8" s="288"/>
    </row>
    <row r="9" spans="1:12" ht="15" customHeight="1">
      <c r="A9" s="115"/>
      <c r="B9" s="115"/>
      <c r="C9" s="115"/>
      <c r="D9" s="25"/>
      <c r="E9" s="25"/>
      <c r="F9" s="25"/>
      <c r="G9" s="25"/>
      <c r="H9" s="115"/>
      <c r="I9" s="115"/>
      <c r="J9" s="115"/>
      <c r="K9" s="115"/>
      <c r="L9" s="115"/>
    </row>
    <row r="10" spans="1:12" s="8" customFormat="1" ht="13.5" customHeight="1">
      <c r="A10" s="121"/>
      <c r="B10" s="122"/>
      <c r="C10" s="122"/>
      <c r="D10" s="123"/>
      <c r="E10" s="296" t="s">
        <v>20</v>
      </c>
      <c r="F10" s="297"/>
      <c r="G10" s="297"/>
      <c r="H10" s="298"/>
      <c r="I10" s="293" t="s">
        <v>22</v>
      </c>
      <c r="J10" s="294"/>
      <c r="K10" s="294"/>
      <c r="L10" s="295"/>
    </row>
    <row r="11" spans="1:12" s="39" customFormat="1" ht="24" customHeight="1">
      <c r="A11" s="124"/>
      <c r="B11" s="112" t="s">
        <v>24</v>
      </c>
      <c r="C11" s="113"/>
      <c r="D11" s="114" t="s">
        <v>25</v>
      </c>
      <c r="E11" s="28" t="s">
        <v>182</v>
      </c>
      <c r="F11" s="106" t="s">
        <v>153</v>
      </c>
      <c r="G11" s="28" t="s">
        <v>181</v>
      </c>
      <c r="H11" s="28" t="s">
        <v>23</v>
      </c>
      <c r="I11" s="29" t="s">
        <v>182</v>
      </c>
      <c r="J11" s="106" t="s">
        <v>153</v>
      </c>
      <c r="K11" s="29" t="s">
        <v>160</v>
      </c>
      <c r="L11" s="29" t="s">
        <v>23</v>
      </c>
    </row>
    <row r="12" spans="1:12" ht="28.5" customHeight="1">
      <c r="A12" s="88" t="s">
        <v>102</v>
      </c>
      <c r="B12" s="77"/>
      <c r="C12" s="77"/>
      <c r="D12" s="77"/>
      <c r="E12" s="125">
        <v>7289</v>
      </c>
      <c r="F12" s="126">
        <f aca="true" t="shared" si="0" ref="F12:F32">ROUND(E12*100/$E$12,1)</f>
        <v>100</v>
      </c>
      <c r="G12" s="125">
        <v>7344</v>
      </c>
      <c r="H12" s="127">
        <f aca="true" t="shared" si="1" ref="H12:H32">E12-G12</f>
        <v>-55</v>
      </c>
      <c r="I12" s="125">
        <v>2199518</v>
      </c>
      <c r="J12" s="126">
        <f>ROUND(I12*100/$I$12,1)</f>
        <v>100</v>
      </c>
      <c r="K12" s="125">
        <v>2169717</v>
      </c>
      <c r="L12" s="125">
        <f>I12-K12</f>
        <v>29801</v>
      </c>
    </row>
    <row r="13" spans="1:12" ht="28.5" customHeight="1">
      <c r="A13" s="128"/>
      <c r="B13" s="289" t="s">
        <v>75</v>
      </c>
      <c r="C13" s="290"/>
      <c r="D13" s="290"/>
      <c r="E13" s="129">
        <v>4</v>
      </c>
      <c r="F13" s="126">
        <f t="shared" si="0"/>
        <v>0.1</v>
      </c>
      <c r="G13" s="129">
        <v>4</v>
      </c>
      <c r="H13" s="127">
        <f t="shared" si="1"/>
        <v>0</v>
      </c>
      <c r="I13" s="125">
        <v>273</v>
      </c>
      <c r="J13" s="126">
        <f aca="true" t="shared" si="2" ref="J13:J32">ROUND(I13*100/$I$12,1)</f>
        <v>0</v>
      </c>
      <c r="K13" s="125">
        <v>277</v>
      </c>
      <c r="L13" s="125">
        <f aca="true" t="shared" si="3" ref="L13:L32">I13-K13</f>
        <v>-4</v>
      </c>
    </row>
    <row r="14" spans="1:12" ht="28.5" customHeight="1">
      <c r="A14" s="128"/>
      <c r="B14" s="289" t="s">
        <v>76</v>
      </c>
      <c r="C14" s="290"/>
      <c r="D14" s="290"/>
      <c r="E14" s="130">
        <v>13</v>
      </c>
      <c r="F14" s="126">
        <f t="shared" si="0"/>
        <v>0.2</v>
      </c>
      <c r="G14" s="130">
        <v>13</v>
      </c>
      <c r="H14" s="127">
        <f t="shared" si="1"/>
        <v>0</v>
      </c>
      <c r="I14" s="125">
        <v>1021</v>
      </c>
      <c r="J14" s="126">
        <f t="shared" si="2"/>
        <v>0</v>
      </c>
      <c r="K14" s="125">
        <v>1022</v>
      </c>
      <c r="L14" s="125">
        <f t="shared" si="3"/>
        <v>-1</v>
      </c>
    </row>
    <row r="15" spans="1:12" ht="28.5" customHeight="1">
      <c r="A15" s="128"/>
      <c r="B15" s="289" t="s">
        <v>77</v>
      </c>
      <c r="C15" s="290"/>
      <c r="D15" s="290"/>
      <c r="E15" s="130">
        <v>8</v>
      </c>
      <c r="F15" s="126">
        <f t="shared" si="0"/>
        <v>0.1</v>
      </c>
      <c r="G15" s="130">
        <v>8</v>
      </c>
      <c r="H15" s="127">
        <f t="shared" si="1"/>
        <v>0</v>
      </c>
      <c r="I15" s="125">
        <v>1134</v>
      </c>
      <c r="J15" s="126">
        <f t="shared" si="2"/>
        <v>0.1</v>
      </c>
      <c r="K15" s="125">
        <v>1105</v>
      </c>
      <c r="L15" s="125">
        <f t="shared" si="3"/>
        <v>29</v>
      </c>
    </row>
    <row r="16" spans="1:12" ht="28.5" customHeight="1">
      <c r="A16" s="128"/>
      <c r="B16" s="289" t="s">
        <v>78</v>
      </c>
      <c r="C16" s="290"/>
      <c r="D16" s="290"/>
      <c r="E16" s="130">
        <v>343</v>
      </c>
      <c r="F16" s="126">
        <f t="shared" si="0"/>
        <v>4.7</v>
      </c>
      <c r="G16" s="130">
        <v>345</v>
      </c>
      <c r="H16" s="127">
        <f t="shared" si="1"/>
        <v>-2</v>
      </c>
      <c r="I16" s="125">
        <v>212946</v>
      </c>
      <c r="J16" s="126">
        <f t="shared" si="2"/>
        <v>9.7</v>
      </c>
      <c r="K16" s="125">
        <v>214681</v>
      </c>
      <c r="L16" s="125">
        <f t="shared" si="3"/>
        <v>-1735</v>
      </c>
    </row>
    <row r="17" spans="1:12" ht="28.5" customHeight="1">
      <c r="A17" s="128"/>
      <c r="B17" s="289" t="s">
        <v>79</v>
      </c>
      <c r="C17" s="290"/>
      <c r="D17" s="290"/>
      <c r="E17" s="125">
        <v>1216</v>
      </c>
      <c r="F17" s="126">
        <f t="shared" si="0"/>
        <v>16.7</v>
      </c>
      <c r="G17" s="125">
        <v>1223</v>
      </c>
      <c r="H17" s="127">
        <f t="shared" si="1"/>
        <v>-7</v>
      </c>
      <c r="I17" s="125">
        <v>336593</v>
      </c>
      <c r="J17" s="126">
        <f t="shared" si="2"/>
        <v>15.3</v>
      </c>
      <c r="K17" s="125">
        <v>334693</v>
      </c>
      <c r="L17" s="125">
        <f t="shared" si="3"/>
        <v>1900</v>
      </c>
    </row>
    <row r="18" spans="1:12" ht="28.5" customHeight="1">
      <c r="A18" s="128"/>
      <c r="B18" s="289" t="s">
        <v>80</v>
      </c>
      <c r="C18" s="290"/>
      <c r="D18" s="290"/>
      <c r="E18" s="130">
        <v>139</v>
      </c>
      <c r="F18" s="126">
        <f t="shared" si="0"/>
        <v>1.9</v>
      </c>
      <c r="G18" s="130">
        <v>138</v>
      </c>
      <c r="H18" s="127">
        <f t="shared" si="1"/>
        <v>1</v>
      </c>
      <c r="I18" s="125">
        <v>19782</v>
      </c>
      <c r="J18" s="126">
        <f t="shared" si="2"/>
        <v>0.9</v>
      </c>
      <c r="K18" s="125">
        <v>20112</v>
      </c>
      <c r="L18" s="125">
        <f t="shared" si="3"/>
        <v>-330</v>
      </c>
    </row>
    <row r="19" spans="1:12" ht="28.5" customHeight="1">
      <c r="A19" s="128"/>
      <c r="B19" s="289" t="s">
        <v>81</v>
      </c>
      <c r="C19" s="290"/>
      <c r="D19" s="290"/>
      <c r="E19" s="130">
        <v>554</v>
      </c>
      <c r="F19" s="126">
        <f t="shared" si="0"/>
        <v>7.6</v>
      </c>
      <c r="G19" s="130">
        <v>573</v>
      </c>
      <c r="H19" s="127">
        <f t="shared" si="1"/>
        <v>-19</v>
      </c>
      <c r="I19" s="125">
        <v>205425</v>
      </c>
      <c r="J19" s="126">
        <f t="shared" si="2"/>
        <v>9.3</v>
      </c>
      <c r="K19" s="125">
        <v>198716</v>
      </c>
      <c r="L19" s="125">
        <f t="shared" si="3"/>
        <v>6709</v>
      </c>
    </row>
    <row r="20" spans="1:12" ht="28.5" customHeight="1">
      <c r="A20" s="128"/>
      <c r="B20" s="289" t="s">
        <v>82</v>
      </c>
      <c r="C20" s="290"/>
      <c r="D20" s="290"/>
      <c r="E20" s="125">
        <v>1259</v>
      </c>
      <c r="F20" s="126">
        <f t="shared" si="0"/>
        <v>17.3</v>
      </c>
      <c r="G20" s="125">
        <v>1280</v>
      </c>
      <c r="H20" s="127">
        <f t="shared" si="1"/>
        <v>-21</v>
      </c>
      <c r="I20" s="125">
        <v>195829</v>
      </c>
      <c r="J20" s="126">
        <f t="shared" si="2"/>
        <v>8.9</v>
      </c>
      <c r="K20" s="125">
        <v>195069</v>
      </c>
      <c r="L20" s="125">
        <f t="shared" si="3"/>
        <v>760</v>
      </c>
    </row>
    <row r="21" spans="1:12" ht="28.5" customHeight="1">
      <c r="A21" s="128"/>
      <c r="B21" s="289" t="s">
        <v>83</v>
      </c>
      <c r="C21" s="290"/>
      <c r="D21" s="290"/>
      <c r="E21" s="130">
        <v>844</v>
      </c>
      <c r="F21" s="126">
        <f t="shared" si="0"/>
        <v>11.6</v>
      </c>
      <c r="G21" s="130">
        <v>853</v>
      </c>
      <c r="H21" s="127">
        <f t="shared" si="1"/>
        <v>-9</v>
      </c>
      <c r="I21" s="125">
        <v>297353</v>
      </c>
      <c r="J21" s="126">
        <f t="shared" si="2"/>
        <v>13.5</v>
      </c>
      <c r="K21" s="125">
        <v>296233</v>
      </c>
      <c r="L21" s="125">
        <f t="shared" si="3"/>
        <v>1120</v>
      </c>
    </row>
    <row r="22" spans="1:12" ht="28.5" customHeight="1">
      <c r="A22" s="128"/>
      <c r="B22" s="289" t="s">
        <v>84</v>
      </c>
      <c r="C22" s="290"/>
      <c r="D22" s="290"/>
      <c r="E22" s="130">
        <v>553</v>
      </c>
      <c r="F22" s="126">
        <f t="shared" si="0"/>
        <v>7.6</v>
      </c>
      <c r="G22" s="130">
        <v>535</v>
      </c>
      <c r="H22" s="127">
        <f t="shared" si="1"/>
        <v>18</v>
      </c>
      <c r="I22" s="125">
        <v>266467</v>
      </c>
      <c r="J22" s="126">
        <f t="shared" si="2"/>
        <v>12.1</v>
      </c>
      <c r="K22" s="125">
        <v>261241</v>
      </c>
      <c r="L22" s="125">
        <f t="shared" si="3"/>
        <v>5226</v>
      </c>
    </row>
    <row r="23" spans="1:12" ht="28.5" customHeight="1">
      <c r="A23" s="128"/>
      <c r="B23" s="289" t="s">
        <v>85</v>
      </c>
      <c r="C23" s="290"/>
      <c r="D23" s="290"/>
      <c r="E23" s="130">
        <v>79</v>
      </c>
      <c r="F23" s="126">
        <f t="shared" si="0"/>
        <v>1.1</v>
      </c>
      <c r="G23" s="130">
        <v>80</v>
      </c>
      <c r="H23" s="127">
        <f t="shared" si="1"/>
        <v>-1</v>
      </c>
      <c r="I23" s="125">
        <v>13776</v>
      </c>
      <c r="J23" s="126">
        <f t="shared" si="2"/>
        <v>0.6</v>
      </c>
      <c r="K23" s="125">
        <v>13965</v>
      </c>
      <c r="L23" s="125">
        <f t="shared" si="3"/>
        <v>-189</v>
      </c>
    </row>
    <row r="24" spans="1:12" ht="28.5" customHeight="1">
      <c r="A24" s="128"/>
      <c r="B24" s="289" t="s">
        <v>86</v>
      </c>
      <c r="C24" s="290"/>
      <c r="D24" s="290"/>
      <c r="E24" s="130">
        <v>263</v>
      </c>
      <c r="F24" s="126">
        <f t="shared" si="0"/>
        <v>3.6</v>
      </c>
      <c r="G24" s="130">
        <v>260</v>
      </c>
      <c r="H24" s="127">
        <f t="shared" si="1"/>
        <v>3</v>
      </c>
      <c r="I24" s="125">
        <v>36424</v>
      </c>
      <c r="J24" s="126">
        <f t="shared" si="2"/>
        <v>1.7</v>
      </c>
      <c r="K24" s="125">
        <v>35889</v>
      </c>
      <c r="L24" s="125">
        <f t="shared" si="3"/>
        <v>535</v>
      </c>
    </row>
    <row r="25" spans="1:12" ht="28.5" customHeight="1">
      <c r="A25" s="128"/>
      <c r="B25" s="289" t="s">
        <v>87</v>
      </c>
      <c r="C25" s="290"/>
      <c r="D25" s="290"/>
      <c r="E25" s="130">
        <v>107</v>
      </c>
      <c r="F25" s="126">
        <f t="shared" si="0"/>
        <v>1.5</v>
      </c>
      <c r="G25" s="130">
        <v>101</v>
      </c>
      <c r="H25" s="127">
        <f t="shared" si="1"/>
        <v>6</v>
      </c>
      <c r="I25" s="125">
        <v>138149</v>
      </c>
      <c r="J25" s="126">
        <f t="shared" si="2"/>
        <v>6.3</v>
      </c>
      <c r="K25" s="125">
        <v>114822</v>
      </c>
      <c r="L25" s="125">
        <f t="shared" si="3"/>
        <v>23327</v>
      </c>
    </row>
    <row r="26" spans="1:12" ht="28.5" customHeight="1">
      <c r="A26" s="128"/>
      <c r="B26" s="289" t="s">
        <v>88</v>
      </c>
      <c r="C26" s="290"/>
      <c r="D26" s="290"/>
      <c r="E26" s="130">
        <v>129</v>
      </c>
      <c r="F26" s="126">
        <f t="shared" si="0"/>
        <v>1.8</v>
      </c>
      <c r="G26" s="130">
        <v>130</v>
      </c>
      <c r="H26" s="127">
        <f t="shared" si="1"/>
        <v>-1</v>
      </c>
      <c r="I26" s="125">
        <v>51763</v>
      </c>
      <c r="J26" s="126">
        <f t="shared" si="2"/>
        <v>2.4</v>
      </c>
      <c r="K26" s="125">
        <v>53109</v>
      </c>
      <c r="L26" s="125">
        <f t="shared" si="3"/>
        <v>-1346</v>
      </c>
    </row>
    <row r="27" spans="1:12" ht="28.5" customHeight="1">
      <c r="A27" s="128"/>
      <c r="B27" s="289" t="s">
        <v>89</v>
      </c>
      <c r="C27" s="290"/>
      <c r="D27" s="290"/>
      <c r="E27" s="130">
        <v>434</v>
      </c>
      <c r="F27" s="126">
        <f t="shared" si="0"/>
        <v>6</v>
      </c>
      <c r="G27" s="130">
        <v>439</v>
      </c>
      <c r="H27" s="127">
        <f t="shared" si="1"/>
        <v>-5</v>
      </c>
      <c r="I27" s="125">
        <v>87970</v>
      </c>
      <c r="J27" s="126">
        <f t="shared" si="2"/>
        <v>4</v>
      </c>
      <c r="K27" s="125">
        <v>90796</v>
      </c>
      <c r="L27" s="125">
        <f t="shared" si="3"/>
        <v>-2826</v>
      </c>
    </row>
    <row r="28" spans="1:12" ht="28.5" customHeight="1">
      <c r="A28" s="128"/>
      <c r="B28" s="289" t="s">
        <v>90</v>
      </c>
      <c r="C28" s="290"/>
      <c r="D28" s="290"/>
      <c r="E28" s="130">
        <v>440</v>
      </c>
      <c r="F28" s="126">
        <f t="shared" si="0"/>
        <v>6</v>
      </c>
      <c r="G28" s="130">
        <v>432</v>
      </c>
      <c r="H28" s="127">
        <f t="shared" si="1"/>
        <v>8</v>
      </c>
      <c r="I28" s="125">
        <v>119380</v>
      </c>
      <c r="J28" s="126">
        <f t="shared" si="2"/>
        <v>5.4</v>
      </c>
      <c r="K28" s="125">
        <v>118657</v>
      </c>
      <c r="L28" s="125">
        <f t="shared" si="3"/>
        <v>723</v>
      </c>
    </row>
    <row r="29" spans="1:12" ht="28.5" customHeight="1">
      <c r="A29" s="128"/>
      <c r="B29" s="289" t="s">
        <v>91</v>
      </c>
      <c r="C29" s="290"/>
      <c r="D29" s="290"/>
      <c r="E29" s="130">
        <v>65</v>
      </c>
      <c r="F29" s="126">
        <f t="shared" si="0"/>
        <v>0.9</v>
      </c>
      <c r="G29" s="130">
        <v>64</v>
      </c>
      <c r="H29" s="127">
        <f t="shared" si="1"/>
        <v>1</v>
      </c>
      <c r="I29" s="125">
        <v>6741</v>
      </c>
      <c r="J29" s="126">
        <f t="shared" si="2"/>
        <v>0.3</v>
      </c>
      <c r="K29" s="125">
        <v>6460</v>
      </c>
      <c r="L29" s="125">
        <f t="shared" si="3"/>
        <v>281</v>
      </c>
    </row>
    <row r="30" spans="1:12" ht="28.5" customHeight="1">
      <c r="A30" s="128"/>
      <c r="B30" s="289" t="s">
        <v>92</v>
      </c>
      <c r="C30" s="290"/>
      <c r="D30" s="290"/>
      <c r="E30" s="130">
        <v>400</v>
      </c>
      <c r="F30" s="126">
        <f t="shared" si="0"/>
        <v>5.5</v>
      </c>
      <c r="G30" s="130">
        <v>417</v>
      </c>
      <c r="H30" s="127">
        <f t="shared" si="1"/>
        <v>-17</v>
      </c>
      <c r="I30" s="125">
        <v>82825</v>
      </c>
      <c r="J30" s="126">
        <f t="shared" si="2"/>
        <v>3.8</v>
      </c>
      <c r="K30" s="125">
        <v>85476</v>
      </c>
      <c r="L30" s="125">
        <f t="shared" si="3"/>
        <v>-2651</v>
      </c>
    </row>
    <row r="31" spans="1:12" ht="28.5" customHeight="1">
      <c r="A31" s="128"/>
      <c r="B31" s="289" t="s">
        <v>93</v>
      </c>
      <c r="C31" s="290"/>
      <c r="D31" s="290"/>
      <c r="E31" s="130">
        <v>277</v>
      </c>
      <c r="F31" s="126">
        <f t="shared" si="0"/>
        <v>3.8</v>
      </c>
      <c r="G31" s="130">
        <v>291</v>
      </c>
      <c r="H31" s="127">
        <f t="shared" si="1"/>
        <v>-14</v>
      </c>
      <c r="I31" s="125">
        <v>97465</v>
      </c>
      <c r="J31" s="126">
        <f t="shared" si="2"/>
        <v>4.4</v>
      </c>
      <c r="K31" s="125">
        <v>100146</v>
      </c>
      <c r="L31" s="125">
        <f t="shared" si="3"/>
        <v>-2681</v>
      </c>
    </row>
    <row r="32" spans="1:12" ht="28.5" customHeight="1">
      <c r="A32" s="131"/>
      <c r="B32" s="289" t="s">
        <v>94</v>
      </c>
      <c r="C32" s="290"/>
      <c r="D32" s="290"/>
      <c r="E32" s="130">
        <v>162</v>
      </c>
      <c r="F32" s="126">
        <f t="shared" si="0"/>
        <v>2.2</v>
      </c>
      <c r="G32" s="130">
        <v>158</v>
      </c>
      <c r="H32" s="127">
        <f t="shared" si="1"/>
        <v>4</v>
      </c>
      <c r="I32" s="125">
        <v>28202</v>
      </c>
      <c r="J32" s="126">
        <f t="shared" si="2"/>
        <v>1.3</v>
      </c>
      <c r="K32" s="125">
        <v>27248</v>
      </c>
      <c r="L32" s="125">
        <f t="shared" si="3"/>
        <v>954</v>
      </c>
    </row>
    <row r="33" spans="1:12" s="60" customFormat="1" ht="15" customHeight="1">
      <c r="A33" s="115"/>
      <c r="B33" s="291" t="s">
        <v>154</v>
      </c>
      <c r="C33" s="292"/>
      <c r="D33" s="292"/>
      <c r="E33" s="292"/>
      <c r="F33" s="292"/>
      <c r="G33" s="292"/>
      <c r="H33" s="292"/>
      <c r="I33" s="292"/>
      <c r="J33" s="292"/>
      <c r="K33" s="292"/>
      <c r="L33" s="292"/>
    </row>
    <row r="34" spans="1:12" ht="13.5">
      <c r="A34" s="80"/>
      <c r="B34" s="80"/>
      <c r="C34" s="80"/>
      <c r="D34" s="80"/>
      <c r="E34" s="80"/>
      <c r="F34" s="80"/>
      <c r="G34" s="80"/>
      <c r="H34" s="80"/>
      <c r="I34" s="80"/>
      <c r="J34" s="80"/>
      <c r="K34" s="80"/>
      <c r="L34" s="80"/>
    </row>
    <row r="35" spans="1:12" ht="13.5">
      <c r="A35" s="80"/>
      <c r="B35" s="80"/>
      <c r="C35" s="80"/>
      <c r="D35" s="80"/>
      <c r="E35" s="80"/>
      <c r="F35" s="80"/>
      <c r="G35" s="80"/>
      <c r="H35" s="80"/>
      <c r="I35" s="80"/>
      <c r="J35" s="80"/>
      <c r="K35" s="80"/>
      <c r="L35" s="80"/>
    </row>
    <row r="36" spans="1:12" ht="13.5">
      <c r="A36" s="80"/>
      <c r="B36" s="80"/>
      <c r="C36" s="80"/>
      <c r="D36" s="80"/>
      <c r="E36" s="80"/>
      <c r="F36" s="80"/>
      <c r="G36" s="80"/>
      <c r="H36" s="80"/>
      <c r="I36" s="80"/>
      <c r="J36" s="80"/>
      <c r="K36" s="80"/>
      <c r="L36" s="80"/>
    </row>
    <row r="37" spans="1:12" ht="13.5">
      <c r="A37" s="80"/>
      <c r="B37" s="80"/>
      <c r="C37" s="80"/>
      <c r="D37" s="80"/>
      <c r="E37" s="80"/>
      <c r="F37" s="80"/>
      <c r="G37" s="80"/>
      <c r="H37" s="80"/>
      <c r="I37" s="80"/>
      <c r="J37" s="80"/>
      <c r="K37" s="80"/>
      <c r="L37" s="80"/>
    </row>
    <row r="38" spans="1:12" ht="13.5">
      <c r="A38" s="80"/>
      <c r="B38" s="80"/>
      <c r="C38" s="80"/>
      <c r="D38" s="80"/>
      <c r="E38" s="80"/>
      <c r="F38" s="80"/>
      <c r="G38" s="80"/>
      <c r="H38" s="80"/>
      <c r="I38" s="80"/>
      <c r="J38" s="80"/>
      <c r="K38" s="80"/>
      <c r="L38" s="80"/>
    </row>
    <row r="39" spans="1:12" ht="13.5">
      <c r="A39" s="80"/>
      <c r="B39" s="80"/>
      <c r="C39" s="80"/>
      <c r="D39" s="80"/>
      <c r="E39" s="80"/>
      <c r="F39" s="80"/>
      <c r="G39" s="80"/>
      <c r="H39" s="80"/>
      <c r="I39" s="80"/>
      <c r="J39" s="80"/>
      <c r="K39" s="80"/>
      <c r="L39" s="80"/>
    </row>
    <row r="40" spans="1:12" ht="13.5">
      <c r="A40" s="80"/>
      <c r="B40" s="80"/>
      <c r="C40" s="80"/>
      <c r="D40" s="80"/>
      <c r="E40" s="80"/>
      <c r="F40" s="80"/>
      <c r="G40" s="80"/>
      <c r="H40" s="80"/>
      <c r="I40" s="80"/>
      <c r="J40" s="80"/>
      <c r="K40" s="80"/>
      <c r="L40" s="80"/>
    </row>
    <row r="41" spans="1:12" ht="13.5">
      <c r="A41" s="80"/>
      <c r="B41" s="80"/>
      <c r="C41" s="80"/>
      <c r="D41" s="80"/>
      <c r="E41" s="80"/>
      <c r="F41" s="80"/>
      <c r="G41" s="80"/>
      <c r="H41" s="80"/>
      <c r="I41" s="80"/>
      <c r="J41" s="80"/>
      <c r="K41" s="80"/>
      <c r="L41" s="80"/>
    </row>
    <row r="42" spans="1:12" ht="13.5">
      <c r="A42" s="80"/>
      <c r="B42" s="80"/>
      <c r="C42" s="80"/>
      <c r="D42" s="80"/>
      <c r="E42" s="80"/>
      <c r="F42" s="80"/>
      <c r="G42" s="80"/>
      <c r="H42" s="80"/>
      <c r="I42" s="80"/>
      <c r="J42" s="80"/>
      <c r="K42" s="80"/>
      <c r="L42" s="80"/>
    </row>
    <row r="43" spans="1:12" ht="13.5">
      <c r="A43" s="80"/>
      <c r="B43" s="80"/>
      <c r="C43" s="80"/>
      <c r="D43" s="80"/>
      <c r="E43" s="80"/>
      <c r="F43" s="80"/>
      <c r="G43" s="80"/>
      <c r="H43" s="80"/>
      <c r="I43" s="80"/>
      <c r="J43" s="80"/>
      <c r="K43" s="80"/>
      <c r="L43" s="80"/>
    </row>
    <row r="44" spans="1:12" ht="13.5">
      <c r="A44" s="80"/>
      <c r="B44" s="80"/>
      <c r="C44" s="80"/>
      <c r="D44" s="80"/>
      <c r="E44" s="80"/>
      <c r="F44" s="80"/>
      <c r="G44" s="80"/>
      <c r="H44" s="80"/>
      <c r="I44" s="80"/>
      <c r="J44" s="80"/>
      <c r="K44" s="80"/>
      <c r="L44" s="80"/>
    </row>
    <row r="45" spans="1:12" ht="13.5">
      <c r="A45" s="80"/>
      <c r="B45" s="80"/>
      <c r="C45" s="80"/>
      <c r="D45" s="80"/>
      <c r="E45" s="80"/>
      <c r="F45" s="80"/>
      <c r="G45" s="80"/>
      <c r="H45" s="80"/>
      <c r="I45" s="80"/>
      <c r="J45" s="80"/>
      <c r="K45" s="80"/>
      <c r="L45" s="80"/>
    </row>
    <row r="46" spans="1:12" ht="13.5">
      <c r="A46" s="80"/>
      <c r="B46" s="80"/>
      <c r="C46" s="80"/>
      <c r="D46" s="80"/>
      <c r="E46" s="80"/>
      <c r="F46" s="80"/>
      <c r="G46" s="80"/>
      <c r="H46" s="80"/>
      <c r="I46" s="80"/>
      <c r="J46" s="80"/>
      <c r="K46" s="80"/>
      <c r="L46" s="80"/>
    </row>
    <row r="47" spans="1:12" ht="13.5">
      <c r="A47" s="80"/>
      <c r="B47" s="80"/>
      <c r="C47" s="80"/>
      <c r="D47" s="80"/>
      <c r="E47" s="80"/>
      <c r="F47" s="80"/>
      <c r="G47" s="80"/>
      <c r="H47" s="80"/>
      <c r="I47" s="80"/>
      <c r="J47" s="80"/>
      <c r="K47" s="80"/>
      <c r="L47" s="80"/>
    </row>
    <row r="48" spans="1:12" ht="13.5">
      <c r="A48" s="80"/>
      <c r="B48" s="80"/>
      <c r="C48" s="80"/>
      <c r="D48" s="80"/>
      <c r="E48" s="80"/>
      <c r="F48" s="80"/>
      <c r="G48" s="80"/>
      <c r="H48" s="80"/>
      <c r="I48" s="80"/>
      <c r="J48" s="80"/>
      <c r="K48" s="80"/>
      <c r="L48" s="80"/>
    </row>
    <row r="49" spans="1:12" ht="13.5">
      <c r="A49" s="80"/>
      <c r="B49" s="80"/>
      <c r="C49" s="80"/>
      <c r="D49" s="80"/>
      <c r="E49" s="80"/>
      <c r="F49" s="80"/>
      <c r="G49" s="80"/>
      <c r="H49" s="80"/>
      <c r="I49" s="80"/>
      <c r="J49" s="80"/>
      <c r="K49" s="80"/>
      <c r="L49" s="80"/>
    </row>
    <row r="50" spans="1:12" ht="13.5">
      <c r="A50" s="80"/>
      <c r="B50" s="80"/>
      <c r="C50" s="80"/>
      <c r="D50" s="80"/>
      <c r="E50" s="80"/>
      <c r="F50" s="80"/>
      <c r="G50" s="80"/>
      <c r="H50" s="80"/>
      <c r="I50" s="80"/>
      <c r="J50" s="80"/>
      <c r="K50" s="80"/>
      <c r="L50" s="80"/>
    </row>
    <row r="51" spans="1:12" ht="13.5">
      <c r="A51" s="80"/>
      <c r="B51" s="80"/>
      <c r="C51" s="80"/>
      <c r="D51" s="80"/>
      <c r="E51" s="80"/>
      <c r="F51" s="80"/>
      <c r="G51" s="80"/>
      <c r="H51" s="80"/>
      <c r="I51" s="80"/>
      <c r="J51" s="80"/>
      <c r="K51" s="80"/>
      <c r="L51" s="80"/>
    </row>
    <row r="52" spans="1:12" ht="13.5">
      <c r="A52" s="80"/>
      <c r="B52" s="80"/>
      <c r="C52" s="80"/>
      <c r="D52" s="80"/>
      <c r="E52" s="80"/>
      <c r="F52" s="80"/>
      <c r="G52" s="80"/>
      <c r="H52" s="80"/>
      <c r="I52" s="80"/>
      <c r="J52" s="80"/>
      <c r="K52" s="80"/>
      <c r="L52" s="80"/>
    </row>
    <row r="53" spans="1:12" ht="13.5">
      <c r="A53" s="80"/>
      <c r="B53" s="80"/>
      <c r="C53" s="80"/>
      <c r="D53" s="80"/>
      <c r="E53" s="80"/>
      <c r="F53" s="80"/>
      <c r="G53" s="80"/>
      <c r="H53" s="80"/>
      <c r="I53" s="80"/>
      <c r="J53" s="80"/>
      <c r="K53" s="80"/>
      <c r="L53" s="80"/>
    </row>
    <row r="54" spans="1:12" ht="13.5">
      <c r="A54" s="80"/>
      <c r="B54" s="80"/>
      <c r="C54" s="80"/>
      <c r="D54" s="80"/>
      <c r="E54" s="80"/>
      <c r="F54" s="80"/>
      <c r="G54" s="80"/>
      <c r="H54" s="80"/>
      <c r="I54" s="80"/>
      <c r="J54" s="80"/>
      <c r="K54" s="80"/>
      <c r="L54" s="80"/>
    </row>
    <row r="55" spans="1:12" ht="13.5">
      <c r="A55" s="80"/>
      <c r="B55" s="80"/>
      <c r="C55" s="80"/>
      <c r="D55" s="80"/>
      <c r="E55" s="80"/>
      <c r="F55" s="80"/>
      <c r="G55" s="80"/>
      <c r="H55" s="80"/>
      <c r="I55" s="80"/>
      <c r="J55" s="80"/>
      <c r="K55" s="80"/>
      <c r="L55" s="80"/>
    </row>
    <row r="56" spans="1:12" ht="13.5">
      <c r="A56" s="80"/>
      <c r="B56" s="80"/>
      <c r="C56" s="80"/>
      <c r="D56" s="80"/>
      <c r="E56" s="80"/>
      <c r="F56" s="80"/>
      <c r="G56" s="80"/>
      <c r="H56" s="80"/>
      <c r="I56" s="80"/>
      <c r="J56" s="80"/>
      <c r="K56" s="80"/>
      <c r="L56" s="80"/>
    </row>
    <row r="57" spans="1:12" ht="13.5">
      <c r="A57" s="80"/>
      <c r="B57" s="80"/>
      <c r="C57" s="80"/>
      <c r="D57" s="80"/>
      <c r="E57" s="80"/>
      <c r="F57" s="80"/>
      <c r="G57" s="80"/>
      <c r="H57" s="80"/>
      <c r="I57" s="80"/>
      <c r="J57" s="80"/>
      <c r="K57" s="80"/>
      <c r="L57" s="80"/>
    </row>
    <row r="58" spans="1:12" ht="13.5">
      <c r="A58" s="80"/>
      <c r="B58" s="80"/>
      <c r="C58" s="80"/>
      <c r="D58" s="80"/>
      <c r="E58" s="80"/>
      <c r="F58" s="80"/>
      <c r="G58" s="80"/>
      <c r="H58" s="80"/>
      <c r="I58" s="80"/>
      <c r="J58" s="80"/>
      <c r="K58" s="80"/>
      <c r="L58" s="80"/>
    </row>
    <row r="59" spans="1:12" ht="13.5">
      <c r="A59" s="80"/>
      <c r="B59" s="80"/>
      <c r="C59" s="80"/>
      <c r="D59" s="80"/>
      <c r="E59" s="80"/>
      <c r="F59" s="80"/>
      <c r="G59" s="80"/>
      <c r="H59" s="80"/>
      <c r="I59" s="80"/>
      <c r="J59" s="80"/>
      <c r="K59" s="80"/>
      <c r="L59" s="80"/>
    </row>
    <row r="60" spans="1:12" ht="13.5">
      <c r="A60" s="80"/>
      <c r="B60" s="80"/>
      <c r="C60" s="80"/>
      <c r="D60" s="80"/>
      <c r="E60" s="80"/>
      <c r="F60" s="80"/>
      <c r="G60" s="80"/>
      <c r="H60" s="80"/>
      <c r="I60" s="80"/>
      <c r="J60" s="80"/>
      <c r="K60" s="80"/>
      <c r="L60" s="80"/>
    </row>
    <row r="61" spans="1:12" ht="13.5">
      <c r="A61" s="80"/>
      <c r="B61" s="80"/>
      <c r="C61" s="80"/>
      <c r="D61" s="80"/>
      <c r="E61" s="80"/>
      <c r="F61" s="80"/>
      <c r="G61" s="80"/>
      <c r="H61" s="80"/>
      <c r="I61" s="80"/>
      <c r="J61" s="80"/>
      <c r="K61" s="80"/>
      <c r="L61" s="80"/>
    </row>
    <row r="62" spans="1:12" ht="13.5">
      <c r="A62" s="80"/>
      <c r="B62" s="80"/>
      <c r="C62" s="80"/>
      <c r="D62" s="80"/>
      <c r="E62" s="80"/>
      <c r="F62" s="80"/>
      <c r="G62" s="80"/>
      <c r="H62" s="80"/>
      <c r="I62" s="80"/>
      <c r="J62" s="80"/>
      <c r="K62" s="80"/>
      <c r="L62" s="80"/>
    </row>
    <row r="63" spans="1:12" ht="13.5">
      <c r="A63" s="80"/>
      <c r="B63" s="80"/>
      <c r="C63" s="80"/>
      <c r="D63" s="80"/>
      <c r="E63" s="80"/>
      <c r="F63" s="80"/>
      <c r="G63" s="80"/>
      <c r="H63" s="80"/>
      <c r="I63" s="80"/>
      <c r="J63" s="80"/>
      <c r="K63" s="80"/>
      <c r="L63" s="80"/>
    </row>
    <row r="64" spans="1:12" ht="13.5">
      <c r="A64" s="80"/>
      <c r="B64" s="80"/>
      <c r="C64" s="80"/>
      <c r="D64" s="80"/>
      <c r="E64" s="80"/>
      <c r="F64" s="80"/>
      <c r="G64" s="80"/>
      <c r="H64" s="80"/>
      <c r="I64" s="80"/>
      <c r="J64" s="80"/>
      <c r="K64" s="80"/>
      <c r="L64" s="80"/>
    </row>
    <row r="65" spans="1:12" ht="13.5">
      <c r="A65" s="80"/>
      <c r="B65" s="80"/>
      <c r="C65" s="80"/>
      <c r="D65" s="80"/>
      <c r="E65" s="80"/>
      <c r="F65" s="80"/>
      <c r="G65" s="80"/>
      <c r="H65" s="80"/>
      <c r="I65" s="80"/>
      <c r="J65" s="80"/>
      <c r="K65" s="80"/>
      <c r="L65" s="80"/>
    </row>
    <row r="66" spans="1:12" ht="13.5">
      <c r="A66" s="80"/>
      <c r="B66" s="80"/>
      <c r="C66" s="80"/>
      <c r="D66" s="80"/>
      <c r="E66" s="80"/>
      <c r="F66" s="80"/>
      <c r="G66" s="80"/>
      <c r="H66" s="80"/>
      <c r="I66" s="80"/>
      <c r="J66" s="80"/>
      <c r="K66" s="80"/>
      <c r="L66" s="80"/>
    </row>
    <row r="67" spans="1:12" ht="13.5">
      <c r="A67" s="80"/>
      <c r="B67" s="80"/>
      <c r="C67" s="80"/>
      <c r="D67" s="80"/>
      <c r="E67" s="80"/>
      <c r="F67" s="80"/>
      <c r="G67" s="80"/>
      <c r="H67" s="80"/>
      <c r="I67" s="80"/>
      <c r="J67" s="80"/>
      <c r="K67" s="80"/>
      <c r="L67" s="80"/>
    </row>
    <row r="68" spans="1:12" ht="13.5">
      <c r="A68" s="80"/>
      <c r="B68" s="80"/>
      <c r="C68" s="80"/>
      <c r="D68" s="80"/>
      <c r="E68" s="80"/>
      <c r="F68" s="80"/>
      <c r="G68" s="80"/>
      <c r="H68" s="80"/>
      <c r="I68" s="80"/>
      <c r="J68" s="80"/>
      <c r="K68" s="80"/>
      <c r="L68" s="80"/>
    </row>
    <row r="69" spans="1:12" ht="13.5">
      <c r="A69" s="80"/>
      <c r="B69" s="80"/>
      <c r="C69" s="80"/>
      <c r="D69" s="80"/>
      <c r="E69" s="80"/>
      <c r="F69" s="80"/>
      <c r="G69" s="80"/>
      <c r="H69" s="80"/>
      <c r="I69" s="80"/>
      <c r="J69" s="80"/>
      <c r="K69" s="80"/>
      <c r="L69" s="80"/>
    </row>
    <row r="70" spans="1:12" ht="13.5">
      <c r="A70" s="80"/>
      <c r="B70" s="80"/>
      <c r="C70" s="80"/>
      <c r="D70" s="80"/>
      <c r="E70" s="80"/>
      <c r="F70" s="80"/>
      <c r="G70" s="80"/>
      <c r="H70" s="80"/>
      <c r="I70" s="80"/>
      <c r="J70" s="80"/>
      <c r="K70" s="80"/>
      <c r="L70" s="80"/>
    </row>
    <row r="71" spans="1:12" ht="13.5">
      <c r="A71" s="80"/>
      <c r="B71" s="80"/>
      <c r="C71" s="80"/>
      <c r="D71" s="80"/>
      <c r="E71" s="80"/>
      <c r="F71" s="80"/>
      <c r="G71" s="80"/>
      <c r="H71" s="80"/>
      <c r="I71" s="80"/>
      <c r="J71" s="80"/>
      <c r="K71" s="80"/>
      <c r="L71" s="80"/>
    </row>
    <row r="72" spans="1:12" ht="13.5">
      <c r="A72" s="80"/>
      <c r="B72" s="80"/>
      <c r="C72" s="80"/>
      <c r="D72" s="80"/>
      <c r="E72" s="80"/>
      <c r="F72" s="80"/>
      <c r="G72" s="80"/>
      <c r="H72" s="80"/>
      <c r="I72" s="80"/>
      <c r="J72" s="80"/>
      <c r="K72" s="80"/>
      <c r="L72" s="80"/>
    </row>
    <row r="73" spans="1:12" ht="13.5">
      <c r="A73" s="80"/>
      <c r="B73" s="80"/>
      <c r="C73" s="80"/>
      <c r="D73" s="80"/>
      <c r="E73" s="80"/>
      <c r="F73" s="80"/>
      <c r="G73" s="80"/>
      <c r="H73" s="80"/>
      <c r="I73" s="80"/>
      <c r="J73" s="80"/>
      <c r="K73" s="80"/>
      <c r="L73" s="80"/>
    </row>
    <row r="74" spans="1:12" ht="13.5">
      <c r="A74" s="80"/>
      <c r="B74" s="80"/>
      <c r="C74" s="80"/>
      <c r="D74" s="80"/>
      <c r="E74" s="80"/>
      <c r="F74" s="80"/>
      <c r="G74" s="80"/>
      <c r="H74" s="80"/>
      <c r="I74" s="80"/>
      <c r="J74" s="80"/>
      <c r="K74" s="80"/>
      <c r="L74" s="80"/>
    </row>
    <row r="75" spans="1:12" ht="13.5">
      <c r="A75" s="80"/>
      <c r="B75" s="80"/>
      <c r="C75" s="80"/>
      <c r="D75" s="80"/>
      <c r="E75" s="80"/>
      <c r="F75" s="80"/>
      <c r="G75" s="80"/>
      <c r="H75" s="80"/>
      <c r="I75" s="80"/>
      <c r="J75" s="80"/>
      <c r="K75" s="80"/>
      <c r="L75" s="80"/>
    </row>
    <row r="76" spans="1:12" ht="13.5">
      <c r="A76" s="80"/>
      <c r="B76" s="80"/>
      <c r="C76" s="80"/>
      <c r="D76" s="80"/>
      <c r="E76" s="80"/>
      <c r="F76" s="80"/>
      <c r="G76" s="80"/>
      <c r="H76" s="80"/>
      <c r="I76" s="80"/>
      <c r="J76" s="80"/>
      <c r="K76" s="80"/>
      <c r="L76" s="80"/>
    </row>
    <row r="77" spans="1:12" ht="13.5">
      <c r="A77" s="80"/>
      <c r="B77" s="80"/>
      <c r="C77" s="80"/>
      <c r="D77" s="80"/>
      <c r="E77" s="80"/>
      <c r="F77" s="80"/>
      <c r="G77" s="80"/>
      <c r="H77" s="80"/>
      <c r="I77" s="80"/>
      <c r="J77" s="80"/>
      <c r="K77" s="80"/>
      <c r="L77" s="80"/>
    </row>
  </sheetData>
  <sheetProtection/>
  <mergeCells count="26">
    <mergeCell ref="A2:L4"/>
    <mergeCell ref="A5:L6"/>
    <mergeCell ref="B14:D14"/>
    <mergeCell ref="B26:D26"/>
    <mergeCell ref="B21:D21"/>
    <mergeCell ref="B22:D22"/>
    <mergeCell ref="B23:D23"/>
    <mergeCell ref="B25:D25"/>
    <mergeCell ref="B24:D24"/>
    <mergeCell ref="B18:D18"/>
    <mergeCell ref="B33:L33"/>
    <mergeCell ref="I10:L10"/>
    <mergeCell ref="E10:H10"/>
    <mergeCell ref="B32:D32"/>
    <mergeCell ref="B30:D30"/>
    <mergeCell ref="B31:D31"/>
    <mergeCell ref="B29:D29"/>
    <mergeCell ref="B27:D27"/>
    <mergeCell ref="B28:D28"/>
    <mergeCell ref="B20:D20"/>
    <mergeCell ref="B8:L8"/>
    <mergeCell ref="B13:D13"/>
    <mergeCell ref="B19:D19"/>
    <mergeCell ref="B15:D15"/>
    <mergeCell ref="B16:D16"/>
    <mergeCell ref="B17:D17"/>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３ -</oddFooter>
  </headerFooter>
</worksheet>
</file>

<file path=xl/worksheets/sheet5.xml><?xml version="1.0" encoding="utf-8"?>
<worksheet xmlns="http://schemas.openxmlformats.org/spreadsheetml/2006/main" xmlns:r="http://schemas.openxmlformats.org/officeDocument/2006/relationships">
  <sheetPr>
    <tabColor indexed="13"/>
  </sheetPr>
  <dimension ref="A1:O40"/>
  <sheetViews>
    <sheetView view="pageBreakPreview" zoomScaleSheetLayoutView="100" zoomScalePageLayoutView="0" workbookViewId="0" topLeftCell="A7">
      <selection activeCell="B7" sqref="B7"/>
    </sheetView>
  </sheetViews>
  <sheetFormatPr defaultColWidth="9.00390625" defaultRowHeight="13.5"/>
  <cols>
    <col min="1" max="1" width="2.875" style="8" customWidth="1"/>
    <col min="2" max="5" width="4.625" style="8" customWidth="1"/>
    <col min="6" max="6" width="2.625" style="8" customWidth="1"/>
    <col min="7" max="7" width="8.125" style="8" customWidth="1"/>
    <col min="8" max="8" width="7.00390625" style="8" customWidth="1"/>
    <col min="9" max="9" width="8.125" style="8" customWidth="1"/>
    <col min="10" max="10" width="7.75390625" style="8" customWidth="1"/>
    <col min="11" max="11" width="10.625" style="8" customWidth="1"/>
    <col min="12" max="12" width="6.875" style="8" customWidth="1"/>
    <col min="13" max="13" width="11.50390625" style="8" customWidth="1"/>
    <col min="14" max="14" width="10.50390625" style="8" bestFit="1" customWidth="1"/>
    <col min="15" max="16384" width="9.00390625" style="8" customWidth="1"/>
  </cols>
  <sheetData>
    <row r="1" spans="1:14" ht="15" customHeight="1">
      <c r="A1" s="10" t="s">
        <v>43</v>
      </c>
      <c r="C1" s="3"/>
      <c r="D1" s="3"/>
      <c r="E1" s="3"/>
      <c r="F1" s="3"/>
      <c r="G1" s="3"/>
      <c r="H1" s="3"/>
      <c r="I1" s="3"/>
      <c r="J1" s="3"/>
      <c r="K1" s="3"/>
      <c r="L1" s="3"/>
      <c r="M1" s="3"/>
      <c r="N1" s="3"/>
    </row>
    <row r="2" ht="15" customHeight="1"/>
    <row r="3" spans="1:14" ht="15" customHeight="1">
      <c r="A3" s="115"/>
      <c r="B3" s="191" t="s">
        <v>186</v>
      </c>
      <c r="C3" s="191"/>
      <c r="D3" s="191"/>
      <c r="E3" s="191"/>
      <c r="F3" s="191"/>
      <c r="G3" s="191"/>
      <c r="H3" s="191"/>
      <c r="I3" s="191"/>
      <c r="J3" s="191"/>
      <c r="K3" s="191"/>
      <c r="L3" s="191"/>
      <c r="M3" s="191"/>
      <c r="N3" s="301"/>
    </row>
    <row r="4" spans="1:14" ht="15" customHeight="1">
      <c r="A4" s="115"/>
      <c r="B4" s="191"/>
      <c r="C4" s="191"/>
      <c r="D4" s="191"/>
      <c r="E4" s="191"/>
      <c r="F4" s="191"/>
      <c r="G4" s="191"/>
      <c r="H4" s="191"/>
      <c r="I4" s="191"/>
      <c r="J4" s="191"/>
      <c r="K4" s="191"/>
      <c r="L4" s="191"/>
      <c r="M4" s="191"/>
      <c r="N4" s="301"/>
    </row>
    <row r="5" spans="1:14" ht="15" customHeight="1">
      <c r="A5" s="115"/>
      <c r="B5" s="191" t="s">
        <v>187</v>
      </c>
      <c r="C5" s="191"/>
      <c r="D5" s="191"/>
      <c r="E5" s="191"/>
      <c r="F5" s="191"/>
      <c r="G5" s="191"/>
      <c r="H5" s="191"/>
      <c r="I5" s="191"/>
      <c r="J5" s="191"/>
      <c r="K5" s="191"/>
      <c r="L5" s="191"/>
      <c r="M5" s="191"/>
      <c r="N5" s="301"/>
    </row>
    <row r="6" spans="1:14" ht="15" customHeight="1">
      <c r="A6" s="115"/>
      <c r="B6" s="191"/>
      <c r="C6" s="191"/>
      <c r="D6" s="191"/>
      <c r="E6" s="191"/>
      <c r="F6" s="191"/>
      <c r="G6" s="191"/>
      <c r="H6" s="191"/>
      <c r="I6" s="191"/>
      <c r="J6" s="191"/>
      <c r="K6" s="191"/>
      <c r="L6" s="191"/>
      <c r="M6" s="191"/>
      <c r="N6" s="301"/>
    </row>
    <row r="7" spans="1:14" ht="15" customHeight="1">
      <c r="A7" s="115"/>
      <c r="B7" s="64"/>
      <c r="C7" s="64"/>
      <c r="D7" s="64"/>
      <c r="E7" s="64"/>
      <c r="F7" s="64"/>
      <c r="G7" s="64"/>
      <c r="H7" s="64"/>
      <c r="I7" s="64"/>
      <c r="J7" s="64"/>
      <c r="K7" s="64"/>
      <c r="L7" s="64"/>
      <c r="M7" s="64"/>
      <c r="N7" s="64"/>
    </row>
    <row r="8" spans="1:14" ht="15" customHeight="1">
      <c r="A8" s="115"/>
      <c r="B8" s="64"/>
      <c r="C8" s="64"/>
      <c r="D8" s="64"/>
      <c r="E8" s="64"/>
      <c r="F8" s="64"/>
      <c r="G8" s="92" t="s">
        <v>44</v>
      </c>
      <c r="H8" s="64"/>
      <c r="I8" s="64"/>
      <c r="J8" s="64"/>
      <c r="K8" s="64"/>
      <c r="L8" s="64"/>
      <c r="M8" s="64"/>
      <c r="N8" s="64"/>
    </row>
    <row r="9" spans="1:14" ht="15" customHeight="1">
      <c r="A9" s="115"/>
      <c r="B9" s="64"/>
      <c r="C9" s="64"/>
      <c r="D9" s="64"/>
      <c r="E9" s="64"/>
      <c r="F9" s="64"/>
      <c r="G9" s="64"/>
      <c r="H9" s="64"/>
      <c r="I9" s="64"/>
      <c r="J9" s="64"/>
      <c r="K9" s="64"/>
      <c r="L9" s="64"/>
      <c r="M9" s="64"/>
      <c r="N9" s="64"/>
    </row>
    <row r="10" spans="1:14" ht="15" customHeight="1">
      <c r="A10" s="121"/>
      <c r="B10" s="93"/>
      <c r="C10" s="93"/>
      <c r="D10" s="93"/>
      <c r="E10" s="93"/>
      <c r="F10" s="93"/>
      <c r="G10" s="302" t="s">
        <v>0</v>
      </c>
      <c r="H10" s="303"/>
      <c r="I10" s="303"/>
      <c r="J10" s="303"/>
      <c r="K10" s="304" t="s">
        <v>1</v>
      </c>
      <c r="L10" s="305"/>
      <c r="M10" s="305"/>
      <c r="N10" s="306"/>
    </row>
    <row r="11" spans="1:14" ht="24" customHeight="1">
      <c r="A11" s="132"/>
      <c r="B11" s="94"/>
      <c r="C11" s="95"/>
      <c r="D11" s="95"/>
      <c r="E11" s="95"/>
      <c r="F11" s="96"/>
      <c r="G11" s="28" t="s">
        <v>185</v>
      </c>
      <c r="H11" s="106" t="s">
        <v>153</v>
      </c>
      <c r="I11" s="28" t="s">
        <v>161</v>
      </c>
      <c r="J11" s="29" t="s">
        <v>23</v>
      </c>
      <c r="K11" s="84" t="s">
        <v>185</v>
      </c>
      <c r="L11" s="106" t="s">
        <v>153</v>
      </c>
      <c r="M11" s="84" t="s">
        <v>161</v>
      </c>
      <c r="N11" s="29" t="s">
        <v>23</v>
      </c>
    </row>
    <row r="12" spans="1:14" ht="30" customHeight="1">
      <c r="A12" s="307" t="s">
        <v>10</v>
      </c>
      <c r="B12" s="308"/>
      <c r="C12" s="308"/>
      <c r="D12" s="308"/>
      <c r="E12" s="308"/>
      <c r="F12" s="309"/>
      <c r="G12" s="109">
        <v>7289</v>
      </c>
      <c r="H12" s="118">
        <f>ROUND(G12*100/$G$12,1)</f>
        <v>100</v>
      </c>
      <c r="I12" s="109">
        <v>7344</v>
      </c>
      <c r="J12" s="133">
        <f aca="true" t="shared" si="0" ref="J12:J22">G12-I12</f>
        <v>-55</v>
      </c>
      <c r="K12" s="109">
        <v>2199518</v>
      </c>
      <c r="L12" s="117">
        <f>ROUND(K12*100/$K$12,1)</f>
        <v>100</v>
      </c>
      <c r="M12" s="109">
        <v>2169717</v>
      </c>
      <c r="N12" s="134">
        <f aca="true" t="shared" si="1" ref="N12:N22">K12-M12</f>
        <v>29801</v>
      </c>
    </row>
    <row r="13" spans="1:14" ht="30" customHeight="1">
      <c r="A13" s="128"/>
      <c r="B13" s="312" t="s">
        <v>74</v>
      </c>
      <c r="C13" s="313"/>
      <c r="D13" s="313"/>
      <c r="E13" s="313"/>
      <c r="F13" s="314"/>
      <c r="G13" s="109">
        <f>SUM(G14:G21)</f>
        <v>6733</v>
      </c>
      <c r="H13" s="118">
        <f aca="true" t="shared" si="2" ref="H13:H21">ROUND(G13*100/$G$12,1)</f>
        <v>92.4</v>
      </c>
      <c r="I13" s="109">
        <f>SUM(I14:I21)</f>
        <v>6766</v>
      </c>
      <c r="J13" s="133">
        <f t="shared" si="0"/>
        <v>-33</v>
      </c>
      <c r="K13" s="109">
        <f>SUM(K14:K21)</f>
        <v>2068980</v>
      </c>
      <c r="L13" s="117">
        <f aca="true" t="shared" si="3" ref="L13:L22">ROUND(K13*100/$K$12,1)</f>
        <v>94.1</v>
      </c>
      <c r="M13" s="109">
        <f>SUM(M14:M21)</f>
        <v>2035616</v>
      </c>
      <c r="N13" s="134">
        <f t="shared" si="1"/>
        <v>33364</v>
      </c>
    </row>
    <row r="14" spans="1:14" ht="30" customHeight="1">
      <c r="A14" s="128"/>
      <c r="B14" s="318" t="s">
        <v>18</v>
      </c>
      <c r="C14" s="293" t="s">
        <v>30</v>
      </c>
      <c r="D14" s="294"/>
      <c r="E14" s="294"/>
      <c r="F14" s="294"/>
      <c r="G14" s="109">
        <v>383</v>
      </c>
      <c r="H14" s="118">
        <f t="shared" si="2"/>
        <v>5.3</v>
      </c>
      <c r="I14" s="109">
        <v>393</v>
      </c>
      <c r="J14" s="133">
        <f t="shared" si="0"/>
        <v>-10</v>
      </c>
      <c r="K14" s="109">
        <v>3008</v>
      </c>
      <c r="L14" s="117">
        <f t="shared" si="3"/>
        <v>0.1</v>
      </c>
      <c r="M14" s="109">
        <v>3296</v>
      </c>
      <c r="N14" s="134">
        <f t="shared" si="1"/>
        <v>-288</v>
      </c>
    </row>
    <row r="15" spans="1:14" ht="30" customHeight="1">
      <c r="A15" s="128"/>
      <c r="B15" s="319"/>
      <c r="C15" s="293" t="s">
        <v>11</v>
      </c>
      <c r="D15" s="326"/>
      <c r="E15" s="294"/>
      <c r="F15" s="294"/>
      <c r="G15" s="109">
        <v>827</v>
      </c>
      <c r="H15" s="118">
        <f t="shared" si="2"/>
        <v>11.3</v>
      </c>
      <c r="I15" s="109">
        <v>849</v>
      </c>
      <c r="J15" s="133">
        <f t="shared" si="0"/>
        <v>-22</v>
      </c>
      <c r="K15" s="109">
        <v>19129</v>
      </c>
      <c r="L15" s="117">
        <f t="shared" si="3"/>
        <v>0.9</v>
      </c>
      <c r="M15" s="109">
        <v>20405</v>
      </c>
      <c r="N15" s="134">
        <f t="shared" si="1"/>
        <v>-1276</v>
      </c>
    </row>
    <row r="16" spans="1:14" ht="30" customHeight="1">
      <c r="A16" s="128"/>
      <c r="B16" s="319"/>
      <c r="C16" s="293" t="s">
        <v>95</v>
      </c>
      <c r="D16" s="294"/>
      <c r="E16" s="294"/>
      <c r="F16" s="294"/>
      <c r="G16" s="109">
        <v>1203</v>
      </c>
      <c r="H16" s="118">
        <f t="shared" si="2"/>
        <v>16.5</v>
      </c>
      <c r="I16" s="109">
        <v>1215</v>
      </c>
      <c r="J16" s="133">
        <f t="shared" si="0"/>
        <v>-12</v>
      </c>
      <c r="K16" s="109">
        <v>77912</v>
      </c>
      <c r="L16" s="117">
        <f t="shared" si="3"/>
        <v>3.5</v>
      </c>
      <c r="M16" s="109">
        <v>78979</v>
      </c>
      <c r="N16" s="134">
        <f t="shared" si="1"/>
        <v>-1067</v>
      </c>
    </row>
    <row r="17" spans="1:14" ht="30" customHeight="1">
      <c r="A17" s="128"/>
      <c r="B17" s="319"/>
      <c r="C17" s="293" t="s">
        <v>96</v>
      </c>
      <c r="D17" s="294"/>
      <c r="E17" s="294"/>
      <c r="F17" s="294"/>
      <c r="G17" s="109">
        <v>455</v>
      </c>
      <c r="H17" s="118">
        <f t="shared" si="2"/>
        <v>6.2</v>
      </c>
      <c r="I17" s="109">
        <v>480</v>
      </c>
      <c r="J17" s="133">
        <f t="shared" si="0"/>
        <v>-25</v>
      </c>
      <c r="K17" s="109">
        <v>54980</v>
      </c>
      <c r="L17" s="117">
        <f t="shared" si="3"/>
        <v>2.5</v>
      </c>
      <c r="M17" s="109">
        <v>71229</v>
      </c>
      <c r="N17" s="134">
        <f t="shared" si="1"/>
        <v>-16249</v>
      </c>
    </row>
    <row r="18" spans="1:14" ht="30" customHeight="1">
      <c r="A18" s="128"/>
      <c r="B18" s="319"/>
      <c r="C18" s="293" t="s">
        <v>97</v>
      </c>
      <c r="D18" s="294"/>
      <c r="E18" s="294"/>
      <c r="F18" s="294"/>
      <c r="G18" s="109">
        <v>667</v>
      </c>
      <c r="H18" s="118">
        <f t="shared" si="2"/>
        <v>9.2</v>
      </c>
      <c r="I18" s="109">
        <v>660</v>
      </c>
      <c r="J18" s="133">
        <f t="shared" si="0"/>
        <v>7</v>
      </c>
      <c r="K18" s="109">
        <v>126587</v>
      </c>
      <c r="L18" s="117">
        <f t="shared" si="3"/>
        <v>5.8</v>
      </c>
      <c r="M18" s="109">
        <v>124087</v>
      </c>
      <c r="N18" s="134">
        <f t="shared" si="1"/>
        <v>2500</v>
      </c>
    </row>
    <row r="19" spans="1:14" ht="30" customHeight="1">
      <c r="A19" s="128"/>
      <c r="B19" s="319"/>
      <c r="C19" s="293" t="s">
        <v>98</v>
      </c>
      <c r="D19" s="294"/>
      <c r="E19" s="294"/>
      <c r="F19" s="294"/>
      <c r="G19" s="109">
        <v>1288</v>
      </c>
      <c r="H19" s="118">
        <f t="shared" si="2"/>
        <v>17.7</v>
      </c>
      <c r="I19" s="109">
        <v>1274</v>
      </c>
      <c r="J19" s="133">
        <f t="shared" si="0"/>
        <v>14</v>
      </c>
      <c r="K19" s="109">
        <v>495113</v>
      </c>
      <c r="L19" s="117">
        <f t="shared" si="3"/>
        <v>22.5</v>
      </c>
      <c r="M19" s="109">
        <v>493432</v>
      </c>
      <c r="N19" s="134">
        <f t="shared" si="1"/>
        <v>1681</v>
      </c>
    </row>
    <row r="20" spans="1:14" ht="30" customHeight="1">
      <c r="A20" s="128"/>
      <c r="B20" s="319"/>
      <c r="C20" s="293" t="s">
        <v>99</v>
      </c>
      <c r="D20" s="294"/>
      <c r="E20" s="294"/>
      <c r="F20" s="294"/>
      <c r="G20" s="109">
        <v>1406</v>
      </c>
      <c r="H20" s="118">
        <f t="shared" si="2"/>
        <v>19.3</v>
      </c>
      <c r="I20" s="109">
        <v>1412</v>
      </c>
      <c r="J20" s="133">
        <f t="shared" si="0"/>
        <v>-6</v>
      </c>
      <c r="K20" s="109">
        <v>943809</v>
      </c>
      <c r="L20" s="117">
        <f>ROUND(K20*100/$K$12,1)</f>
        <v>42.9</v>
      </c>
      <c r="M20" s="109">
        <v>929876</v>
      </c>
      <c r="N20" s="134">
        <f t="shared" si="1"/>
        <v>13933</v>
      </c>
    </row>
    <row r="21" spans="1:14" ht="30" customHeight="1">
      <c r="A21" s="128"/>
      <c r="B21" s="320"/>
      <c r="C21" s="293" t="s">
        <v>100</v>
      </c>
      <c r="D21" s="294"/>
      <c r="E21" s="294"/>
      <c r="F21" s="294"/>
      <c r="G21" s="109">
        <v>504</v>
      </c>
      <c r="H21" s="118">
        <f t="shared" si="2"/>
        <v>6.9</v>
      </c>
      <c r="I21" s="109">
        <v>483</v>
      </c>
      <c r="J21" s="133">
        <f t="shared" si="0"/>
        <v>21</v>
      </c>
      <c r="K21" s="109">
        <v>348442</v>
      </c>
      <c r="L21" s="117">
        <f t="shared" si="3"/>
        <v>15.8</v>
      </c>
      <c r="M21" s="109">
        <v>314312</v>
      </c>
      <c r="N21" s="134">
        <f t="shared" si="1"/>
        <v>34130</v>
      </c>
    </row>
    <row r="22" spans="1:14" ht="30" customHeight="1">
      <c r="A22" s="132"/>
      <c r="B22" s="323" t="s">
        <v>101</v>
      </c>
      <c r="C22" s="324"/>
      <c r="D22" s="324"/>
      <c r="E22" s="324"/>
      <c r="F22" s="325"/>
      <c r="G22" s="109">
        <v>556</v>
      </c>
      <c r="H22" s="118">
        <f>ROUND(G22*100/$G$12,1)</f>
        <v>7.6</v>
      </c>
      <c r="I22" s="109">
        <v>578</v>
      </c>
      <c r="J22" s="133">
        <f t="shared" si="0"/>
        <v>-22</v>
      </c>
      <c r="K22" s="109">
        <v>130538</v>
      </c>
      <c r="L22" s="117">
        <f t="shared" si="3"/>
        <v>5.9</v>
      </c>
      <c r="M22" s="109">
        <v>134101</v>
      </c>
      <c r="N22" s="134">
        <f t="shared" si="1"/>
        <v>-3563</v>
      </c>
    </row>
    <row r="23" spans="1:14" ht="15" customHeight="1">
      <c r="A23" s="80"/>
      <c r="B23" s="315" t="s">
        <v>158</v>
      </c>
      <c r="C23" s="315"/>
      <c r="D23" s="315"/>
      <c r="E23" s="315"/>
      <c r="F23" s="315"/>
      <c r="G23" s="315"/>
      <c r="H23" s="315"/>
      <c r="I23" s="315"/>
      <c r="J23" s="315"/>
      <c r="K23" s="315"/>
      <c r="L23" s="315"/>
      <c r="M23" s="315"/>
      <c r="N23" s="315"/>
    </row>
    <row r="24" spans="1:14" ht="15" customHeight="1">
      <c r="A24" s="80"/>
      <c r="B24" s="3" t="s">
        <v>105</v>
      </c>
      <c r="C24" s="3"/>
      <c r="D24" s="3"/>
      <c r="E24" s="3"/>
      <c r="F24" s="3"/>
      <c r="G24" s="3"/>
      <c r="H24" s="3"/>
      <c r="I24" s="3"/>
      <c r="J24" s="3"/>
      <c r="K24" s="24"/>
      <c r="L24" s="3"/>
      <c r="M24" s="3"/>
      <c r="N24" s="3"/>
    </row>
    <row r="25" spans="1:14" ht="15" customHeight="1">
      <c r="A25" s="80"/>
      <c r="B25" s="1">
        <v>1</v>
      </c>
      <c r="C25" s="321" t="s">
        <v>72</v>
      </c>
      <c r="D25" s="321"/>
      <c r="E25" s="321"/>
      <c r="F25" s="321"/>
      <c r="G25" s="321"/>
      <c r="H25" s="321"/>
      <c r="I25" s="321"/>
      <c r="J25" s="321"/>
      <c r="K25" s="321"/>
      <c r="L25" s="321"/>
      <c r="M25" s="321"/>
      <c r="N25" s="321"/>
    </row>
    <row r="26" spans="1:14" ht="15" customHeight="1">
      <c r="A26" s="80"/>
      <c r="B26" s="3"/>
      <c r="C26" s="321"/>
      <c r="D26" s="321"/>
      <c r="E26" s="321"/>
      <c r="F26" s="321"/>
      <c r="G26" s="321"/>
      <c r="H26" s="321"/>
      <c r="I26" s="321"/>
      <c r="J26" s="321"/>
      <c r="K26" s="321"/>
      <c r="L26" s="321"/>
      <c r="M26" s="321"/>
      <c r="N26" s="321"/>
    </row>
    <row r="27" spans="1:14" ht="15" customHeight="1">
      <c r="A27" s="80"/>
      <c r="B27" s="1">
        <v>2</v>
      </c>
      <c r="C27" s="322" t="s">
        <v>165</v>
      </c>
      <c r="D27" s="322"/>
      <c r="E27" s="322"/>
      <c r="F27" s="322"/>
      <c r="G27" s="322"/>
      <c r="H27" s="322"/>
      <c r="I27" s="322"/>
      <c r="J27" s="322"/>
      <c r="K27" s="322"/>
      <c r="L27" s="322"/>
      <c r="M27" s="322"/>
      <c r="N27" s="322"/>
    </row>
    <row r="28" spans="1:14" ht="15" customHeight="1">
      <c r="A28" s="80"/>
      <c r="B28" s="3"/>
      <c r="C28" s="322"/>
      <c r="D28" s="322"/>
      <c r="E28" s="322"/>
      <c r="F28" s="322"/>
      <c r="G28" s="322"/>
      <c r="H28" s="322"/>
      <c r="I28" s="322"/>
      <c r="J28" s="322"/>
      <c r="K28" s="322"/>
      <c r="L28" s="322"/>
      <c r="M28" s="322"/>
      <c r="N28" s="322"/>
    </row>
    <row r="29" spans="1:14" ht="15" customHeight="1">
      <c r="A29" s="80"/>
      <c r="B29" s="1"/>
      <c r="C29" s="2"/>
      <c r="D29" s="2"/>
      <c r="E29" s="2"/>
      <c r="F29" s="2"/>
      <c r="G29" s="2"/>
      <c r="H29" s="2"/>
      <c r="I29" s="2"/>
      <c r="J29" s="2"/>
      <c r="K29" s="2"/>
      <c r="L29" s="2"/>
      <c r="M29" s="2"/>
      <c r="N29" s="2"/>
    </row>
    <row r="30" spans="1:15" ht="15" customHeight="1">
      <c r="A30" s="80"/>
      <c r="B30" s="3"/>
      <c r="C30" s="2"/>
      <c r="D30" s="310" t="s">
        <v>162</v>
      </c>
      <c r="E30" s="310"/>
      <c r="F30" s="310"/>
      <c r="G30" s="31" t="s">
        <v>46</v>
      </c>
      <c r="H30" s="311" t="s">
        <v>173</v>
      </c>
      <c r="I30" s="311"/>
      <c r="J30" s="311"/>
      <c r="K30" s="311"/>
      <c r="L30" s="311"/>
      <c r="M30" s="311"/>
      <c r="N30" s="311"/>
      <c r="O30" s="2"/>
    </row>
    <row r="31" spans="1:15" ht="6.75" customHeight="1">
      <c r="A31" s="80"/>
      <c r="B31" s="3"/>
      <c r="C31" s="3"/>
      <c r="D31" s="37"/>
      <c r="E31" s="37"/>
      <c r="F31" s="37"/>
      <c r="G31" s="2"/>
      <c r="H31" s="35"/>
      <c r="I31" s="36"/>
      <c r="J31" s="36"/>
      <c r="K31" s="36"/>
      <c r="L31" s="36"/>
      <c r="M31" s="36"/>
      <c r="N31" s="36"/>
      <c r="O31" s="3"/>
    </row>
    <row r="32" spans="1:15" ht="15" customHeight="1">
      <c r="A32" s="80"/>
      <c r="B32" s="3"/>
      <c r="C32" s="3"/>
      <c r="D32" s="310" t="s">
        <v>47</v>
      </c>
      <c r="E32" s="310"/>
      <c r="F32" s="310"/>
      <c r="G32" s="31" t="s">
        <v>46</v>
      </c>
      <c r="H32" s="316" t="s">
        <v>69</v>
      </c>
      <c r="I32" s="317"/>
      <c r="J32" s="317"/>
      <c r="K32" s="317"/>
      <c r="L32" s="317"/>
      <c r="M32" s="317"/>
      <c r="N32" s="317"/>
      <c r="O32" s="3"/>
    </row>
    <row r="33" spans="1:15" ht="6.75" customHeight="1">
      <c r="A33" s="80"/>
      <c r="B33" s="3"/>
      <c r="C33" s="3"/>
      <c r="D33" s="37"/>
      <c r="E33" s="37"/>
      <c r="F33" s="37"/>
      <c r="G33" s="2"/>
      <c r="H33" s="35"/>
      <c r="I33" s="36"/>
      <c r="J33" s="36"/>
      <c r="K33" s="36"/>
      <c r="L33" s="36"/>
      <c r="M33" s="36"/>
      <c r="N33" s="36"/>
      <c r="O33" s="3"/>
    </row>
    <row r="34" spans="1:15" ht="15" customHeight="1">
      <c r="A34" s="80"/>
      <c r="B34" s="3"/>
      <c r="C34" s="3"/>
      <c r="D34" s="310" t="s">
        <v>48</v>
      </c>
      <c r="E34" s="310"/>
      <c r="F34" s="310"/>
      <c r="G34" s="31" t="s">
        <v>46</v>
      </c>
      <c r="H34" s="69" t="s">
        <v>70</v>
      </c>
      <c r="I34" s="36"/>
      <c r="J34" s="36"/>
      <c r="K34" s="36"/>
      <c r="L34" s="36"/>
      <c r="M34" s="36"/>
      <c r="N34" s="36"/>
      <c r="O34" s="3"/>
    </row>
    <row r="35" spans="1:15" ht="6.75" customHeight="1">
      <c r="A35" s="80"/>
      <c r="B35" s="3"/>
      <c r="C35" s="3"/>
      <c r="D35" s="66" t="s">
        <v>67</v>
      </c>
      <c r="E35" s="37"/>
      <c r="F35" s="37"/>
      <c r="G35" s="2"/>
      <c r="H35" s="35"/>
      <c r="I35" s="36"/>
      <c r="J35" s="36"/>
      <c r="K35" s="36"/>
      <c r="L35" s="36"/>
      <c r="M35" s="36"/>
      <c r="N35" s="36"/>
      <c r="O35" s="3"/>
    </row>
    <row r="36" spans="1:15" ht="15" customHeight="1">
      <c r="A36" s="80"/>
      <c r="B36" s="3"/>
      <c r="C36" s="3"/>
      <c r="D36" s="310" t="s">
        <v>49</v>
      </c>
      <c r="E36" s="310"/>
      <c r="F36" s="310"/>
      <c r="G36" s="31" t="s">
        <v>46</v>
      </c>
      <c r="H36" s="69" t="s">
        <v>71</v>
      </c>
      <c r="I36" s="36"/>
      <c r="J36" s="36"/>
      <c r="K36" s="36"/>
      <c r="L36" s="36"/>
      <c r="M36" s="36"/>
      <c r="N36" s="36"/>
      <c r="O36" s="3"/>
    </row>
    <row r="37" spans="1:14" ht="6.75" customHeight="1">
      <c r="A37" s="80"/>
      <c r="B37" s="3"/>
      <c r="C37" s="3"/>
      <c r="D37" s="3"/>
      <c r="E37" s="3"/>
      <c r="F37" s="67"/>
      <c r="G37" s="3"/>
      <c r="H37" s="3"/>
      <c r="I37" s="3"/>
      <c r="J37" s="3"/>
      <c r="K37" s="3"/>
      <c r="L37" s="3"/>
      <c r="M37" s="3"/>
      <c r="N37" s="3"/>
    </row>
    <row r="38" spans="1:15" ht="15" customHeight="1">
      <c r="A38" s="80"/>
      <c r="B38" s="80"/>
      <c r="C38" s="2"/>
      <c r="D38" s="310" t="s">
        <v>45</v>
      </c>
      <c r="E38" s="310"/>
      <c r="F38" s="310"/>
      <c r="G38" s="31" t="s">
        <v>46</v>
      </c>
      <c r="H38" s="68" t="s">
        <v>68</v>
      </c>
      <c r="I38" s="34"/>
      <c r="J38" s="34"/>
      <c r="K38" s="34"/>
      <c r="L38" s="34"/>
      <c r="M38" s="34"/>
      <c r="N38" s="34"/>
      <c r="O38" s="2"/>
    </row>
    <row r="39" spans="2:15" ht="6.75" customHeight="1">
      <c r="B39" s="3"/>
      <c r="C39" s="2"/>
      <c r="D39" s="37"/>
      <c r="E39" s="37"/>
      <c r="F39" s="37"/>
      <c r="G39" s="2"/>
      <c r="H39" s="35"/>
      <c r="I39" s="34"/>
      <c r="J39" s="34"/>
      <c r="K39" s="34"/>
      <c r="L39" s="34"/>
      <c r="M39" s="34"/>
      <c r="N39" s="34"/>
      <c r="O39" s="2"/>
    </row>
    <row r="40" spans="2:14" ht="15" customHeight="1">
      <c r="B40" s="251"/>
      <c r="C40" s="251"/>
      <c r="D40" s="251"/>
      <c r="E40" s="251"/>
      <c r="F40" s="251"/>
      <c r="G40" s="251"/>
      <c r="H40" s="251"/>
      <c r="I40" s="251"/>
      <c r="J40" s="251"/>
      <c r="K40" s="251"/>
      <c r="L40" s="251"/>
      <c r="M40" s="251"/>
      <c r="N40" s="251"/>
    </row>
    <row r="41" ht="15" customHeight="1"/>
    <row r="42" ht="15" customHeight="1"/>
  </sheetData>
  <sheetProtection/>
  <mergeCells count="27">
    <mergeCell ref="B40:N40"/>
    <mergeCell ref="B14:B21"/>
    <mergeCell ref="C25:N26"/>
    <mergeCell ref="C27:N28"/>
    <mergeCell ref="B22:F22"/>
    <mergeCell ref="C18:F18"/>
    <mergeCell ref="C20:F20"/>
    <mergeCell ref="C15:F15"/>
    <mergeCell ref="D38:F38"/>
    <mergeCell ref="D34:F34"/>
    <mergeCell ref="D36:F36"/>
    <mergeCell ref="C21:F21"/>
    <mergeCell ref="B13:F13"/>
    <mergeCell ref="C17:F17"/>
    <mergeCell ref="C19:F19"/>
    <mergeCell ref="B23:N23"/>
    <mergeCell ref="H32:N32"/>
    <mergeCell ref="C16:F16"/>
    <mergeCell ref="D32:F32"/>
    <mergeCell ref="C14:F14"/>
    <mergeCell ref="B3:N4"/>
    <mergeCell ref="B5:N6"/>
    <mergeCell ref="G10:J10"/>
    <mergeCell ref="K10:N10"/>
    <mergeCell ref="A12:F12"/>
    <mergeCell ref="D30:F30"/>
    <mergeCell ref="H30:N30"/>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４ -</oddFooter>
  </headerFooter>
</worksheet>
</file>

<file path=xl/worksheets/sheet6.xml><?xml version="1.0" encoding="utf-8"?>
<worksheet xmlns="http://schemas.openxmlformats.org/spreadsheetml/2006/main" xmlns:r="http://schemas.openxmlformats.org/officeDocument/2006/relationships">
  <sheetPr>
    <tabColor indexed="13"/>
  </sheetPr>
  <dimension ref="A1:J38"/>
  <sheetViews>
    <sheetView view="pageBreakPreview" zoomScaleSheetLayoutView="100" zoomScalePageLayoutView="0" workbookViewId="0" topLeftCell="A46">
      <selection activeCell="P13" sqref="P13"/>
    </sheetView>
  </sheetViews>
  <sheetFormatPr defaultColWidth="9.00390625" defaultRowHeight="13.5"/>
  <cols>
    <col min="1" max="1" width="2.50390625" style="8" customWidth="1"/>
    <col min="2" max="2" width="6.625" style="8" customWidth="1"/>
    <col min="3" max="3" width="5.375" style="8" customWidth="1"/>
    <col min="4" max="4" width="10.50390625" style="8" customWidth="1"/>
    <col min="5" max="5" width="10.875" style="8" customWidth="1"/>
    <col min="6" max="6" width="9.125" style="8" customWidth="1"/>
    <col min="7" max="7" width="10.875" style="8" customWidth="1"/>
    <col min="8" max="8" width="9.125" style="8" customWidth="1"/>
    <col min="9" max="10" width="10.875" style="8" customWidth="1"/>
    <col min="11" max="16384" width="9.00390625" style="8" customWidth="1"/>
  </cols>
  <sheetData>
    <row r="1" ht="15" customHeight="1">
      <c r="A1" s="10" t="s">
        <v>143</v>
      </c>
    </row>
    <row r="2" spans="1:10" s="42" customFormat="1" ht="14.25" customHeight="1">
      <c r="A2" s="299" t="s">
        <v>188</v>
      </c>
      <c r="B2" s="300"/>
      <c r="C2" s="300"/>
      <c r="D2" s="300"/>
      <c r="E2" s="300"/>
      <c r="F2" s="300"/>
      <c r="G2" s="300"/>
      <c r="H2" s="300"/>
      <c r="I2" s="300"/>
      <c r="J2" s="300"/>
    </row>
    <row r="3" spans="1:10" s="42" customFormat="1" ht="13.5">
      <c r="A3" s="300"/>
      <c r="B3" s="300"/>
      <c r="C3" s="300"/>
      <c r="D3" s="300"/>
      <c r="E3" s="300"/>
      <c r="F3" s="300"/>
      <c r="G3" s="300"/>
      <c r="H3" s="300"/>
      <c r="I3" s="300"/>
      <c r="J3" s="300"/>
    </row>
    <row r="4" spans="1:10" s="42" customFormat="1" ht="13.5">
      <c r="A4" s="300"/>
      <c r="B4" s="300"/>
      <c r="C4" s="300"/>
      <c r="D4" s="300"/>
      <c r="E4" s="300"/>
      <c r="F4" s="300"/>
      <c r="G4" s="300"/>
      <c r="H4" s="300"/>
      <c r="I4" s="300"/>
      <c r="J4" s="300"/>
    </row>
    <row r="5" spans="1:10" ht="13.5">
      <c r="A5" s="191" t="s">
        <v>189</v>
      </c>
      <c r="B5" s="299"/>
      <c r="C5" s="299"/>
      <c r="D5" s="299"/>
      <c r="E5" s="299"/>
      <c r="F5" s="299"/>
      <c r="G5" s="299"/>
      <c r="H5" s="299"/>
      <c r="I5" s="299"/>
      <c r="J5" s="299"/>
    </row>
    <row r="6" spans="1:10" ht="26.25" customHeight="1">
      <c r="A6" s="299"/>
      <c r="B6" s="299"/>
      <c r="C6" s="299"/>
      <c r="D6" s="299"/>
      <c r="E6" s="299"/>
      <c r="F6" s="299"/>
      <c r="G6" s="299"/>
      <c r="H6" s="299"/>
      <c r="I6" s="299"/>
      <c r="J6" s="299"/>
    </row>
    <row r="7" spans="1:10" ht="5.25" customHeight="1">
      <c r="A7" s="80"/>
      <c r="B7" s="2"/>
      <c r="C7" s="2"/>
      <c r="D7" s="2"/>
      <c r="E7" s="2"/>
      <c r="F7" s="2"/>
      <c r="G7" s="2"/>
      <c r="H7" s="2"/>
      <c r="I7" s="2"/>
      <c r="J7" s="2"/>
    </row>
    <row r="8" spans="1:10" ht="14.25" customHeight="1">
      <c r="A8" s="80"/>
      <c r="B8" s="327" t="s">
        <v>139</v>
      </c>
      <c r="C8" s="327"/>
      <c r="D8" s="327"/>
      <c r="E8" s="327"/>
      <c r="F8" s="327"/>
      <c r="G8" s="327"/>
      <c r="H8" s="327"/>
      <c r="I8" s="327"/>
      <c r="J8" s="327"/>
    </row>
    <row r="9" spans="1:10" ht="13.5">
      <c r="A9" s="80"/>
      <c r="B9" s="115"/>
      <c r="C9" s="115"/>
      <c r="D9" s="25"/>
      <c r="E9" s="25"/>
      <c r="F9" s="25"/>
      <c r="G9" s="25"/>
      <c r="H9" s="25"/>
      <c r="I9" s="10"/>
      <c r="J9" s="80"/>
    </row>
    <row r="10" spans="1:10" ht="13.5">
      <c r="A10" s="135"/>
      <c r="B10" s="122"/>
      <c r="C10" s="122"/>
      <c r="D10" s="123"/>
      <c r="E10" s="328" t="s">
        <v>185</v>
      </c>
      <c r="F10" s="329"/>
      <c r="G10" s="329"/>
      <c r="H10" s="330"/>
      <c r="I10" s="136" t="s">
        <v>161</v>
      </c>
      <c r="J10" s="331" t="s">
        <v>141</v>
      </c>
    </row>
    <row r="11" spans="1:10" s="39" customFormat="1" ht="54">
      <c r="A11" s="137"/>
      <c r="B11" s="112" t="s">
        <v>24</v>
      </c>
      <c r="C11" s="113"/>
      <c r="D11" s="114" t="s">
        <v>25</v>
      </c>
      <c r="E11" s="28" t="s">
        <v>140</v>
      </c>
      <c r="F11" s="84" t="s">
        <v>142</v>
      </c>
      <c r="G11" s="28" t="s">
        <v>103</v>
      </c>
      <c r="H11" s="84" t="s">
        <v>152</v>
      </c>
      <c r="I11" s="87" t="s">
        <v>140</v>
      </c>
      <c r="J11" s="332"/>
    </row>
    <row r="12" spans="1:10" s="39" customFormat="1" ht="13.5">
      <c r="A12" s="138"/>
      <c r="B12" s="139"/>
      <c r="C12" s="140"/>
      <c r="D12" s="139"/>
      <c r="E12" s="86" t="s">
        <v>144</v>
      </c>
      <c r="F12" s="86"/>
      <c r="G12" s="86" t="s">
        <v>145</v>
      </c>
      <c r="H12" s="107" t="s">
        <v>155</v>
      </c>
      <c r="I12" s="86" t="s">
        <v>150</v>
      </c>
      <c r="J12" s="85" t="s">
        <v>151</v>
      </c>
    </row>
    <row r="13" spans="1:10" ht="25.5" customHeight="1">
      <c r="A13" s="78" t="s">
        <v>146</v>
      </c>
      <c r="B13" s="77"/>
      <c r="C13" s="77"/>
      <c r="D13" s="77"/>
      <c r="E13" s="141">
        <v>339628</v>
      </c>
      <c r="F13" s="126">
        <f aca="true" t="shared" si="0" ref="F13:F33">ROUND(E13*100/E$13,1)</f>
        <v>100</v>
      </c>
      <c r="G13" s="141">
        <v>2199518</v>
      </c>
      <c r="H13" s="142">
        <f aca="true" t="shared" si="1" ref="H13:H33">ROUND(E13*100/G13,1)</f>
        <v>15.4</v>
      </c>
      <c r="I13" s="141">
        <v>329069</v>
      </c>
      <c r="J13" s="143">
        <f aca="true" t="shared" si="2" ref="J13:J33">E13-I13</f>
        <v>10559</v>
      </c>
    </row>
    <row r="14" spans="1:10" ht="25.5" customHeight="1">
      <c r="A14" s="144"/>
      <c r="B14" s="289" t="s">
        <v>75</v>
      </c>
      <c r="C14" s="290"/>
      <c r="D14" s="290"/>
      <c r="E14" s="141">
        <v>0</v>
      </c>
      <c r="F14" s="126">
        <f t="shared" si="0"/>
        <v>0</v>
      </c>
      <c r="G14" s="141">
        <v>273</v>
      </c>
      <c r="H14" s="142">
        <f t="shared" si="1"/>
        <v>0</v>
      </c>
      <c r="I14" s="141">
        <v>0</v>
      </c>
      <c r="J14" s="143">
        <f t="shared" si="2"/>
        <v>0</v>
      </c>
    </row>
    <row r="15" spans="1:10" ht="25.5" customHeight="1">
      <c r="A15" s="144"/>
      <c r="B15" s="289" t="s">
        <v>76</v>
      </c>
      <c r="C15" s="290"/>
      <c r="D15" s="290"/>
      <c r="E15" s="141">
        <v>0</v>
      </c>
      <c r="F15" s="126">
        <f t="shared" si="0"/>
        <v>0</v>
      </c>
      <c r="G15" s="141">
        <v>1021</v>
      </c>
      <c r="H15" s="142">
        <f t="shared" si="1"/>
        <v>0</v>
      </c>
      <c r="I15" s="141">
        <v>0</v>
      </c>
      <c r="J15" s="143">
        <f t="shared" si="2"/>
        <v>0</v>
      </c>
    </row>
    <row r="16" spans="1:10" ht="25.5" customHeight="1">
      <c r="A16" s="144"/>
      <c r="B16" s="289" t="s">
        <v>77</v>
      </c>
      <c r="C16" s="290"/>
      <c r="D16" s="290"/>
      <c r="E16" s="141">
        <v>0</v>
      </c>
      <c r="F16" s="126">
        <f t="shared" si="0"/>
        <v>0</v>
      </c>
      <c r="G16" s="141">
        <v>1134</v>
      </c>
      <c r="H16" s="142">
        <f>ROUND(E16*100/G16,1)</f>
        <v>0</v>
      </c>
      <c r="I16" s="141">
        <v>0</v>
      </c>
      <c r="J16" s="143">
        <f>E16-I16</f>
        <v>0</v>
      </c>
    </row>
    <row r="17" spans="1:10" ht="25.5" customHeight="1">
      <c r="A17" s="144"/>
      <c r="B17" s="289" t="s">
        <v>78</v>
      </c>
      <c r="C17" s="290"/>
      <c r="D17" s="290"/>
      <c r="E17" s="141">
        <v>32</v>
      </c>
      <c r="F17" s="126">
        <f t="shared" si="0"/>
        <v>0</v>
      </c>
      <c r="G17" s="141">
        <v>212946</v>
      </c>
      <c r="H17" s="142">
        <f t="shared" si="1"/>
        <v>0</v>
      </c>
      <c r="I17" s="141">
        <v>28</v>
      </c>
      <c r="J17" s="143">
        <f t="shared" si="2"/>
        <v>4</v>
      </c>
    </row>
    <row r="18" spans="1:10" ht="25.5" customHeight="1">
      <c r="A18" s="144"/>
      <c r="B18" s="289" t="s">
        <v>79</v>
      </c>
      <c r="C18" s="290"/>
      <c r="D18" s="290"/>
      <c r="E18" s="141">
        <v>675</v>
      </c>
      <c r="F18" s="126">
        <f t="shared" si="0"/>
        <v>0.2</v>
      </c>
      <c r="G18" s="141">
        <v>336593</v>
      </c>
      <c r="H18" s="142">
        <f t="shared" si="1"/>
        <v>0.2</v>
      </c>
      <c r="I18" s="141">
        <v>758</v>
      </c>
      <c r="J18" s="143">
        <f t="shared" si="2"/>
        <v>-83</v>
      </c>
    </row>
    <row r="19" spans="1:10" ht="25.5" customHeight="1">
      <c r="A19" s="144"/>
      <c r="B19" s="289" t="s">
        <v>147</v>
      </c>
      <c r="C19" s="290"/>
      <c r="D19" s="290"/>
      <c r="E19" s="141">
        <v>724</v>
      </c>
      <c r="F19" s="126">
        <f t="shared" si="0"/>
        <v>0.2</v>
      </c>
      <c r="G19" s="141">
        <v>19782</v>
      </c>
      <c r="H19" s="142">
        <f t="shared" si="1"/>
        <v>3.7</v>
      </c>
      <c r="I19" s="141">
        <v>737</v>
      </c>
      <c r="J19" s="143">
        <f t="shared" si="2"/>
        <v>-13</v>
      </c>
    </row>
    <row r="20" spans="1:10" ht="25.5" customHeight="1">
      <c r="A20" s="144"/>
      <c r="B20" s="289" t="s">
        <v>148</v>
      </c>
      <c r="C20" s="290"/>
      <c r="D20" s="290"/>
      <c r="E20" s="141">
        <v>3562</v>
      </c>
      <c r="F20" s="126">
        <f t="shared" si="0"/>
        <v>1</v>
      </c>
      <c r="G20" s="141">
        <v>205425</v>
      </c>
      <c r="H20" s="142">
        <f t="shared" si="1"/>
        <v>1.7</v>
      </c>
      <c r="I20" s="141">
        <v>3927</v>
      </c>
      <c r="J20" s="143">
        <f t="shared" si="2"/>
        <v>-365</v>
      </c>
    </row>
    <row r="21" spans="1:10" ht="25.5" customHeight="1">
      <c r="A21" s="144"/>
      <c r="B21" s="289" t="s">
        <v>82</v>
      </c>
      <c r="C21" s="290"/>
      <c r="D21" s="290"/>
      <c r="E21" s="141">
        <v>12103</v>
      </c>
      <c r="F21" s="126">
        <f t="shared" si="0"/>
        <v>3.6</v>
      </c>
      <c r="G21" s="141">
        <v>195829</v>
      </c>
      <c r="H21" s="142">
        <f t="shared" si="1"/>
        <v>6.2</v>
      </c>
      <c r="I21" s="141">
        <v>11951</v>
      </c>
      <c r="J21" s="143">
        <f t="shared" si="2"/>
        <v>152</v>
      </c>
    </row>
    <row r="22" spans="1:10" ht="25.5" customHeight="1">
      <c r="A22" s="144"/>
      <c r="B22" s="289" t="s">
        <v>83</v>
      </c>
      <c r="C22" s="290"/>
      <c r="D22" s="290"/>
      <c r="E22" s="141">
        <v>76167</v>
      </c>
      <c r="F22" s="126">
        <f t="shared" si="0"/>
        <v>22.4</v>
      </c>
      <c r="G22" s="141">
        <v>297353</v>
      </c>
      <c r="H22" s="142">
        <f t="shared" si="1"/>
        <v>25.6</v>
      </c>
      <c r="I22" s="141">
        <v>81987</v>
      </c>
      <c r="J22" s="143">
        <f t="shared" si="2"/>
        <v>-5820</v>
      </c>
    </row>
    <row r="23" spans="1:10" ht="25.5" customHeight="1">
      <c r="A23" s="144"/>
      <c r="B23" s="289" t="s">
        <v>84</v>
      </c>
      <c r="C23" s="290"/>
      <c r="D23" s="290"/>
      <c r="E23" s="141">
        <v>9201</v>
      </c>
      <c r="F23" s="126">
        <f t="shared" si="0"/>
        <v>2.7</v>
      </c>
      <c r="G23" s="141">
        <v>266467</v>
      </c>
      <c r="H23" s="142">
        <f t="shared" si="1"/>
        <v>3.5</v>
      </c>
      <c r="I23" s="141">
        <v>8053</v>
      </c>
      <c r="J23" s="143">
        <f t="shared" si="2"/>
        <v>1148</v>
      </c>
    </row>
    <row r="24" spans="1:10" ht="25.5" customHeight="1">
      <c r="A24" s="144"/>
      <c r="B24" s="289" t="s">
        <v>85</v>
      </c>
      <c r="C24" s="290"/>
      <c r="D24" s="290"/>
      <c r="E24" s="141">
        <v>166</v>
      </c>
      <c r="F24" s="126">
        <f t="shared" si="0"/>
        <v>0</v>
      </c>
      <c r="G24" s="141">
        <v>13776</v>
      </c>
      <c r="H24" s="142">
        <f t="shared" si="1"/>
        <v>1.2</v>
      </c>
      <c r="I24" s="141">
        <v>71</v>
      </c>
      <c r="J24" s="143">
        <f t="shared" si="2"/>
        <v>95</v>
      </c>
    </row>
    <row r="25" spans="1:10" ht="25.5" customHeight="1">
      <c r="A25" s="144"/>
      <c r="B25" s="289" t="s">
        <v>86</v>
      </c>
      <c r="C25" s="290"/>
      <c r="D25" s="290"/>
      <c r="E25" s="141">
        <v>500</v>
      </c>
      <c r="F25" s="126">
        <f t="shared" si="0"/>
        <v>0.1</v>
      </c>
      <c r="G25" s="141">
        <v>36424</v>
      </c>
      <c r="H25" s="142">
        <f t="shared" si="1"/>
        <v>1.4</v>
      </c>
      <c r="I25" s="141">
        <v>516</v>
      </c>
      <c r="J25" s="143">
        <f t="shared" si="2"/>
        <v>-16</v>
      </c>
    </row>
    <row r="26" spans="1:10" ht="25.5" customHeight="1">
      <c r="A26" s="144"/>
      <c r="B26" s="289" t="s">
        <v>87</v>
      </c>
      <c r="C26" s="290"/>
      <c r="D26" s="290"/>
      <c r="E26" s="141">
        <v>103137</v>
      </c>
      <c r="F26" s="126">
        <f t="shared" si="0"/>
        <v>30.4</v>
      </c>
      <c r="G26" s="141">
        <v>138149</v>
      </c>
      <c r="H26" s="142">
        <f t="shared" si="1"/>
        <v>74.7</v>
      </c>
      <c r="I26" s="141">
        <v>82671</v>
      </c>
      <c r="J26" s="143">
        <f t="shared" si="2"/>
        <v>20466</v>
      </c>
    </row>
    <row r="27" spans="1:10" ht="25.5" customHeight="1">
      <c r="A27" s="144"/>
      <c r="B27" s="289" t="s">
        <v>88</v>
      </c>
      <c r="C27" s="290"/>
      <c r="D27" s="290"/>
      <c r="E27" s="141">
        <v>14554</v>
      </c>
      <c r="F27" s="126">
        <f t="shared" si="0"/>
        <v>4.3</v>
      </c>
      <c r="G27" s="141">
        <v>51763</v>
      </c>
      <c r="H27" s="142">
        <f t="shared" si="1"/>
        <v>28.1</v>
      </c>
      <c r="I27" s="141">
        <v>15598</v>
      </c>
      <c r="J27" s="143">
        <f t="shared" si="2"/>
        <v>-1044</v>
      </c>
    </row>
    <row r="28" spans="1:10" ht="25.5" customHeight="1">
      <c r="A28" s="144"/>
      <c r="B28" s="289" t="s">
        <v>89</v>
      </c>
      <c r="C28" s="290"/>
      <c r="D28" s="290"/>
      <c r="E28" s="141">
        <v>44404</v>
      </c>
      <c r="F28" s="126">
        <f t="shared" si="0"/>
        <v>13.1</v>
      </c>
      <c r="G28" s="141">
        <v>87970</v>
      </c>
      <c r="H28" s="142">
        <f t="shared" si="1"/>
        <v>50.5</v>
      </c>
      <c r="I28" s="141">
        <v>47668</v>
      </c>
      <c r="J28" s="143">
        <f t="shared" si="2"/>
        <v>-3264</v>
      </c>
    </row>
    <row r="29" spans="1:10" ht="25.5" customHeight="1">
      <c r="A29" s="144"/>
      <c r="B29" s="289" t="s">
        <v>90</v>
      </c>
      <c r="C29" s="290"/>
      <c r="D29" s="290"/>
      <c r="E29" s="141">
        <v>64624</v>
      </c>
      <c r="F29" s="126">
        <f t="shared" si="0"/>
        <v>19</v>
      </c>
      <c r="G29" s="141">
        <v>119380</v>
      </c>
      <c r="H29" s="142">
        <f t="shared" si="1"/>
        <v>54.1</v>
      </c>
      <c r="I29" s="141">
        <v>65029</v>
      </c>
      <c r="J29" s="143">
        <f t="shared" si="2"/>
        <v>-405</v>
      </c>
    </row>
    <row r="30" spans="1:10" ht="25.5" customHeight="1">
      <c r="A30" s="144"/>
      <c r="B30" s="289" t="s">
        <v>91</v>
      </c>
      <c r="C30" s="290"/>
      <c r="D30" s="290"/>
      <c r="E30" s="141">
        <v>895</v>
      </c>
      <c r="F30" s="126">
        <f t="shared" si="0"/>
        <v>0.3</v>
      </c>
      <c r="G30" s="141">
        <v>6741</v>
      </c>
      <c r="H30" s="142">
        <f t="shared" si="1"/>
        <v>13.3</v>
      </c>
      <c r="I30" s="141">
        <v>846</v>
      </c>
      <c r="J30" s="143">
        <f t="shared" si="2"/>
        <v>49</v>
      </c>
    </row>
    <row r="31" spans="1:10" ht="25.5" customHeight="1">
      <c r="A31" s="144"/>
      <c r="B31" s="289" t="s">
        <v>92</v>
      </c>
      <c r="C31" s="290"/>
      <c r="D31" s="290"/>
      <c r="E31" s="141">
        <v>2195</v>
      </c>
      <c r="F31" s="126">
        <f t="shared" si="0"/>
        <v>0.6</v>
      </c>
      <c r="G31" s="141">
        <v>82825</v>
      </c>
      <c r="H31" s="142">
        <f t="shared" si="1"/>
        <v>2.7</v>
      </c>
      <c r="I31" s="141">
        <v>2023</v>
      </c>
      <c r="J31" s="143">
        <f t="shared" si="2"/>
        <v>172</v>
      </c>
    </row>
    <row r="32" spans="1:10" ht="25.5" customHeight="1">
      <c r="A32" s="144"/>
      <c r="B32" s="333" t="s">
        <v>93</v>
      </c>
      <c r="C32" s="334"/>
      <c r="D32" s="334"/>
      <c r="E32" s="141">
        <v>5179</v>
      </c>
      <c r="F32" s="126">
        <f t="shared" si="0"/>
        <v>1.5</v>
      </c>
      <c r="G32" s="141">
        <v>97465</v>
      </c>
      <c r="H32" s="142">
        <f t="shared" si="1"/>
        <v>5.3</v>
      </c>
      <c r="I32" s="141">
        <v>5490</v>
      </c>
      <c r="J32" s="143">
        <f t="shared" si="2"/>
        <v>-311</v>
      </c>
    </row>
    <row r="33" spans="1:10" ht="25.5" customHeight="1">
      <c r="A33" s="145"/>
      <c r="B33" s="333" t="s">
        <v>94</v>
      </c>
      <c r="C33" s="334"/>
      <c r="D33" s="334"/>
      <c r="E33" s="141">
        <v>1510</v>
      </c>
      <c r="F33" s="126">
        <f t="shared" si="0"/>
        <v>0.4</v>
      </c>
      <c r="G33" s="141">
        <v>28202</v>
      </c>
      <c r="H33" s="142">
        <f t="shared" si="1"/>
        <v>5.4</v>
      </c>
      <c r="I33" s="141">
        <v>1716</v>
      </c>
      <c r="J33" s="143">
        <f t="shared" si="2"/>
        <v>-206</v>
      </c>
    </row>
    <row r="34" spans="1:10" s="79" customFormat="1" ht="9.75" customHeight="1">
      <c r="A34" s="115"/>
      <c r="B34" s="335"/>
      <c r="C34" s="336"/>
      <c r="D34" s="336"/>
      <c r="E34" s="336"/>
      <c r="F34" s="336"/>
      <c r="G34" s="336"/>
      <c r="H34" s="336"/>
      <c r="I34" s="336"/>
      <c r="J34" s="336"/>
    </row>
    <row r="35" spans="1:10" ht="13.5">
      <c r="A35" s="80"/>
      <c r="B35" s="36" t="s">
        <v>149</v>
      </c>
      <c r="C35" s="36"/>
      <c r="D35" s="36"/>
      <c r="E35" s="36"/>
      <c r="F35" s="36"/>
      <c r="G35" s="36"/>
      <c r="H35" s="36"/>
      <c r="I35" s="36"/>
      <c r="J35" s="36"/>
    </row>
    <row r="36" spans="1:10" ht="13.5">
      <c r="A36" s="80"/>
      <c r="B36" s="337" t="s">
        <v>104</v>
      </c>
      <c r="C36" s="337"/>
      <c r="D36" s="337"/>
      <c r="E36" s="337"/>
      <c r="F36" s="337"/>
      <c r="G36" s="337"/>
      <c r="H36" s="337"/>
      <c r="I36" s="337"/>
      <c r="J36" s="337"/>
    </row>
    <row r="37" spans="1:10" ht="13.5">
      <c r="A37" s="80"/>
      <c r="B37" s="337"/>
      <c r="C37" s="337"/>
      <c r="D37" s="337"/>
      <c r="E37" s="337"/>
      <c r="F37" s="337"/>
      <c r="G37" s="337"/>
      <c r="H37" s="337"/>
      <c r="I37" s="337"/>
      <c r="J37" s="337"/>
    </row>
    <row r="38" spans="1:10" ht="13.5">
      <c r="A38" s="80"/>
      <c r="B38" s="337"/>
      <c r="C38" s="337"/>
      <c r="D38" s="337"/>
      <c r="E38" s="337"/>
      <c r="F38" s="337"/>
      <c r="G38" s="337"/>
      <c r="H38" s="337"/>
      <c r="I38" s="337"/>
      <c r="J38" s="337"/>
    </row>
  </sheetData>
  <sheetProtection/>
  <mergeCells count="27">
    <mergeCell ref="B33:D33"/>
    <mergeCell ref="B34:J34"/>
    <mergeCell ref="B36:J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A2:J4"/>
    <mergeCell ref="A5:J6"/>
    <mergeCell ref="B8:J8"/>
    <mergeCell ref="E10:H10"/>
    <mergeCell ref="J10:J11"/>
    <mergeCell ref="B14:D14"/>
  </mergeCells>
  <printOptions/>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５ -</oddFooter>
  </headerFooter>
</worksheet>
</file>

<file path=xl/worksheets/sheet7.xml><?xml version="1.0" encoding="utf-8"?>
<worksheet xmlns="http://schemas.openxmlformats.org/spreadsheetml/2006/main" xmlns:r="http://schemas.openxmlformats.org/officeDocument/2006/relationships">
  <sheetPr>
    <tabColor indexed="13"/>
  </sheetPr>
  <dimension ref="A1:L40"/>
  <sheetViews>
    <sheetView view="pageBreakPreview" zoomScaleSheetLayoutView="100" zoomScalePageLayoutView="0" workbookViewId="0" topLeftCell="A1">
      <selection activeCell="N13" sqref="N13"/>
    </sheetView>
  </sheetViews>
  <sheetFormatPr defaultColWidth="9.00390625" defaultRowHeight="13.5"/>
  <cols>
    <col min="1" max="2" width="4.625" style="3" customWidth="1"/>
    <col min="3" max="3" width="2.625" style="3" customWidth="1"/>
    <col min="4" max="4" width="8.375" style="3" customWidth="1"/>
    <col min="5" max="5" width="7.75390625" style="3" customWidth="1"/>
    <col min="6" max="6" width="8.375" style="3" customWidth="1"/>
    <col min="7" max="7" width="8.875" style="3" customWidth="1"/>
    <col min="8" max="8" width="12.625" style="3" customWidth="1"/>
    <col min="9" max="9" width="8.50390625" style="3" bestFit="1" customWidth="1"/>
    <col min="10" max="10" width="12.625" style="3" customWidth="1"/>
    <col min="11" max="11" width="11.625" style="3" customWidth="1"/>
    <col min="12" max="16384" width="9.00390625" style="3" customWidth="1"/>
  </cols>
  <sheetData>
    <row r="1" ht="15" customHeight="1">
      <c r="A1" s="10" t="s">
        <v>137</v>
      </c>
    </row>
    <row r="2" ht="15" customHeight="1"/>
    <row r="3" ht="15" customHeight="1"/>
    <row r="4" spans="1:11" s="53" customFormat="1" ht="15" customHeight="1">
      <c r="A4" s="191" t="s">
        <v>191</v>
      </c>
      <c r="B4" s="191"/>
      <c r="C4" s="191"/>
      <c r="D4" s="191"/>
      <c r="E4" s="191"/>
      <c r="F4" s="191"/>
      <c r="G4" s="191"/>
      <c r="H4" s="191"/>
      <c r="I4" s="191"/>
      <c r="J4" s="191"/>
      <c r="K4" s="191"/>
    </row>
    <row r="5" spans="1:11" s="53" customFormat="1" ht="15" customHeight="1">
      <c r="A5" s="191"/>
      <c r="B5" s="191"/>
      <c r="C5" s="191"/>
      <c r="D5" s="191"/>
      <c r="E5" s="191"/>
      <c r="F5" s="191"/>
      <c r="G5" s="191"/>
      <c r="H5" s="191"/>
      <c r="I5" s="191"/>
      <c r="J5" s="191"/>
      <c r="K5" s="191"/>
    </row>
    <row r="6" spans="1:11" s="53" customFormat="1" ht="15" customHeight="1">
      <c r="A6" s="191"/>
      <c r="B6" s="191"/>
      <c r="C6" s="191"/>
      <c r="D6" s="191"/>
      <c r="E6" s="191"/>
      <c r="F6" s="191"/>
      <c r="G6" s="191"/>
      <c r="H6" s="191"/>
      <c r="I6" s="191"/>
      <c r="J6" s="191"/>
      <c r="K6" s="191"/>
    </row>
    <row r="7" spans="1:11" s="53" customFormat="1" ht="15" customHeight="1">
      <c r="A7" s="191"/>
      <c r="B7" s="191"/>
      <c r="C7" s="191"/>
      <c r="D7" s="191"/>
      <c r="E7" s="191"/>
      <c r="F7" s="191"/>
      <c r="G7" s="191"/>
      <c r="H7" s="191"/>
      <c r="I7" s="191"/>
      <c r="J7" s="191"/>
      <c r="K7" s="191"/>
    </row>
    <row r="8" spans="1:11" s="53" customFormat="1" ht="13.5">
      <c r="A8" s="191"/>
      <c r="B8" s="191"/>
      <c r="C8" s="191"/>
      <c r="D8" s="191"/>
      <c r="E8" s="191"/>
      <c r="F8" s="191"/>
      <c r="G8" s="191"/>
      <c r="H8" s="191"/>
      <c r="I8" s="191"/>
      <c r="J8" s="191"/>
      <c r="K8" s="191"/>
    </row>
    <row r="9" spans="1:11" s="53" customFormat="1" ht="15" customHeight="1">
      <c r="A9" s="191"/>
      <c r="B9" s="191"/>
      <c r="C9" s="191"/>
      <c r="D9" s="191"/>
      <c r="E9" s="191"/>
      <c r="F9" s="191"/>
      <c r="G9" s="191"/>
      <c r="H9" s="191"/>
      <c r="I9" s="191"/>
      <c r="J9" s="191"/>
      <c r="K9" s="191"/>
    </row>
    <row r="10" spans="1:11" s="53" customFormat="1" ht="15" customHeight="1">
      <c r="A10" s="146"/>
      <c r="B10" s="146"/>
      <c r="C10" s="146"/>
      <c r="D10" s="146"/>
      <c r="E10" s="146"/>
      <c r="F10" s="146"/>
      <c r="G10" s="146"/>
      <c r="H10" s="146"/>
      <c r="I10" s="146"/>
      <c r="J10" s="146"/>
      <c r="K10" s="146"/>
    </row>
    <row r="11" spans="1:11" ht="15" customHeight="1">
      <c r="A11" s="64"/>
      <c r="B11" s="64"/>
      <c r="C11" s="64"/>
      <c r="D11" s="64"/>
      <c r="E11" s="25" t="s">
        <v>138</v>
      </c>
      <c r="F11" s="64"/>
      <c r="G11" s="64"/>
      <c r="H11" s="64"/>
      <c r="I11" s="64"/>
      <c r="J11" s="64"/>
      <c r="K11" s="64"/>
    </row>
    <row r="12" spans="1:11" ht="15" customHeight="1" thickBot="1">
      <c r="A12" s="64"/>
      <c r="B12" s="64"/>
      <c r="C12" s="64"/>
      <c r="D12" s="64"/>
      <c r="E12" s="64"/>
      <c r="F12" s="64"/>
      <c r="G12" s="64"/>
      <c r="H12" s="64"/>
      <c r="I12" s="64"/>
      <c r="J12" s="64"/>
      <c r="K12" s="64"/>
    </row>
    <row r="13" spans="1:12" s="30" customFormat="1" ht="19.5" customHeight="1">
      <c r="A13" s="147"/>
      <c r="B13" s="89"/>
      <c r="C13" s="90"/>
      <c r="D13" s="338" t="s">
        <v>0</v>
      </c>
      <c r="E13" s="339"/>
      <c r="F13" s="339"/>
      <c r="G13" s="340"/>
      <c r="H13" s="339" t="s">
        <v>1</v>
      </c>
      <c r="I13" s="339"/>
      <c r="J13" s="339"/>
      <c r="K13" s="341"/>
      <c r="L13" s="41"/>
    </row>
    <row r="14" spans="1:12" s="30" customFormat="1" ht="59.25" customHeight="1">
      <c r="A14" s="342" t="s">
        <v>26</v>
      </c>
      <c r="B14" s="343"/>
      <c r="C14" s="344"/>
      <c r="D14" s="111" t="s">
        <v>185</v>
      </c>
      <c r="E14" s="29" t="s">
        <v>156</v>
      </c>
      <c r="F14" s="111" t="s">
        <v>161</v>
      </c>
      <c r="G14" s="29" t="s">
        <v>23</v>
      </c>
      <c r="H14" s="111" t="s">
        <v>185</v>
      </c>
      <c r="I14" s="61" t="s">
        <v>156</v>
      </c>
      <c r="J14" s="29" t="s">
        <v>161</v>
      </c>
      <c r="K14" s="91" t="s">
        <v>23</v>
      </c>
      <c r="L14" s="41"/>
    </row>
    <row r="15" spans="1:12" ht="39.75" customHeight="1" thickBot="1">
      <c r="A15" s="345" t="s">
        <v>12</v>
      </c>
      <c r="B15" s="346"/>
      <c r="C15" s="346"/>
      <c r="D15" s="148">
        <v>7289</v>
      </c>
      <c r="E15" s="149">
        <f aca="true" t="shared" si="0" ref="E15:E20">ROUND(D15*100/$D$15,1)</f>
        <v>100</v>
      </c>
      <c r="F15" s="148">
        <v>7344</v>
      </c>
      <c r="G15" s="150">
        <f aca="true" t="shared" si="1" ref="G15:G20">D15-F15</f>
        <v>-55</v>
      </c>
      <c r="H15" s="148">
        <v>2199518</v>
      </c>
      <c r="I15" s="149">
        <f aca="true" t="shared" si="2" ref="I15:I20">ROUND(H15*100/$H$15,1)</f>
        <v>100</v>
      </c>
      <c r="J15" s="148">
        <v>2169717</v>
      </c>
      <c r="K15" s="151">
        <f aca="true" t="shared" si="3" ref="K15:K20">H15-J15</f>
        <v>29801</v>
      </c>
      <c r="L15" s="8"/>
    </row>
    <row r="16" spans="1:12" ht="39.75" customHeight="1" thickTop="1">
      <c r="A16" s="347" t="s">
        <v>13</v>
      </c>
      <c r="B16" s="348"/>
      <c r="C16" s="349"/>
      <c r="D16" s="152">
        <v>2893</v>
      </c>
      <c r="E16" s="153">
        <f t="shared" si="0"/>
        <v>39.7</v>
      </c>
      <c r="F16" s="152">
        <v>2871</v>
      </c>
      <c r="G16" s="154">
        <f t="shared" si="1"/>
        <v>22</v>
      </c>
      <c r="H16" s="152">
        <v>1136435</v>
      </c>
      <c r="I16" s="153">
        <f t="shared" si="2"/>
        <v>51.7</v>
      </c>
      <c r="J16" s="152">
        <v>1086471</v>
      </c>
      <c r="K16" s="155">
        <f t="shared" si="3"/>
        <v>49964</v>
      </c>
      <c r="L16" s="8"/>
    </row>
    <row r="17" spans="1:12" ht="39.75" customHeight="1">
      <c r="A17" s="350" t="s">
        <v>14</v>
      </c>
      <c r="B17" s="351"/>
      <c r="C17" s="351"/>
      <c r="D17" s="110">
        <v>1391</v>
      </c>
      <c r="E17" s="117">
        <f t="shared" si="0"/>
        <v>19.1</v>
      </c>
      <c r="F17" s="110">
        <v>1426</v>
      </c>
      <c r="G17" s="134">
        <f t="shared" si="1"/>
        <v>-35</v>
      </c>
      <c r="H17" s="110">
        <v>212755</v>
      </c>
      <c r="I17" s="117">
        <f t="shared" si="2"/>
        <v>9.7</v>
      </c>
      <c r="J17" s="110">
        <v>215263</v>
      </c>
      <c r="K17" s="156">
        <f t="shared" si="3"/>
        <v>-2508</v>
      </c>
      <c r="L17" s="8"/>
    </row>
    <row r="18" spans="1:12" ht="39.75" customHeight="1">
      <c r="A18" s="350" t="s">
        <v>15</v>
      </c>
      <c r="B18" s="351"/>
      <c r="C18" s="351"/>
      <c r="D18" s="110">
        <v>1089</v>
      </c>
      <c r="E18" s="117">
        <f t="shared" si="0"/>
        <v>14.9</v>
      </c>
      <c r="F18" s="110">
        <v>1109</v>
      </c>
      <c r="G18" s="134">
        <f t="shared" si="1"/>
        <v>-20</v>
      </c>
      <c r="H18" s="110">
        <v>119119</v>
      </c>
      <c r="I18" s="117">
        <f t="shared" si="2"/>
        <v>5.4</v>
      </c>
      <c r="J18" s="110">
        <v>123225</v>
      </c>
      <c r="K18" s="156">
        <f t="shared" si="3"/>
        <v>-4106</v>
      </c>
      <c r="L18" s="8"/>
    </row>
    <row r="19" spans="1:12" ht="39.75" customHeight="1">
      <c r="A19" s="350" t="s">
        <v>16</v>
      </c>
      <c r="B19" s="351"/>
      <c r="C19" s="351"/>
      <c r="D19" s="110">
        <v>543</v>
      </c>
      <c r="E19" s="117">
        <f t="shared" si="0"/>
        <v>7.4</v>
      </c>
      <c r="F19" s="110">
        <v>560</v>
      </c>
      <c r="G19" s="134">
        <f t="shared" si="1"/>
        <v>-17</v>
      </c>
      <c r="H19" s="110">
        <v>51509</v>
      </c>
      <c r="I19" s="117">
        <f t="shared" si="2"/>
        <v>2.3</v>
      </c>
      <c r="J19" s="110">
        <v>56912</v>
      </c>
      <c r="K19" s="156">
        <f t="shared" si="3"/>
        <v>-5403</v>
      </c>
      <c r="L19" s="8"/>
    </row>
    <row r="20" spans="1:12" ht="39.75" customHeight="1" thickBot="1">
      <c r="A20" s="354" t="s">
        <v>34</v>
      </c>
      <c r="B20" s="355"/>
      <c r="C20" s="355"/>
      <c r="D20" s="157">
        <v>2714</v>
      </c>
      <c r="E20" s="158">
        <f t="shared" si="0"/>
        <v>37.2</v>
      </c>
      <c r="F20" s="157">
        <v>2749</v>
      </c>
      <c r="G20" s="159">
        <f t="shared" si="1"/>
        <v>-35</v>
      </c>
      <c r="H20" s="157">
        <v>830018</v>
      </c>
      <c r="I20" s="158">
        <f t="shared" si="2"/>
        <v>37.7</v>
      </c>
      <c r="J20" s="157">
        <v>846842</v>
      </c>
      <c r="K20" s="160">
        <f t="shared" si="3"/>
        <v>-16824</v>
      </c>
      <c r="L20" s="8"/>
    </row>
    <row r="21" spans="1:12" ht="10.5" customHeight="1" thickBot="1">
      <c r="A21" s="56"/>
      <c r="B21" s="56"/>
      <c r="C21" s="56"/>
      <c r="D21" s="57"/>
      <c r="E21" s="58"/>
      <c r="F21" s="57"/>
      <c r="G21" s="59"/>
      <c r="H21" s="57"/>
      <c r="I21" s="58"/>
      <c r="J21" s="57"/>
      <c r="K21" s="59"/>
      <c r="L21" s="8"/>
    </row>
    <row r="22" spans="1:12" ht="39.75" customHeight="1" thickBot="1">
      <c r="A22" s="356" t="s">
        <v>17</v>
      </c>
      <c r="B22" s="357"/>
      <c r="C22" s="358"/>
      <c r="D22" s="161">
        <v>1243</v>
      </c>
      <c r="E22" s="162">
        <f>ROUND(D22*100/$D$15,1)</f>
        <v>17.1</v>
      </c>
      <c r="F22" s="161">
        <v>1271</v>
      </c>
      <c r="G22" s="163">
        <f>D22-F22</f>
        <v>-28</v>
      </c>
      <c r="H22" s="161">
        <v>140199</v>
      </c>
      <c r="I22" s="162">
        <f>ROUND(H22*100/$H$15,1)</f>
        <v>6.4</v>
      </c>
      <c r="J22" s="161">
        <v>145206</v>
      </c>
      <c r="K22" s="164">
        <f>H22-J22</f>
        <v>-5007</v>
      </c>
      <c r="L22" s="8"/>
    </row>
    <row r="23" ht="15" customHeight="1"/>
    <row r="24" ht="15" customHeight="1">
      <c r="A24" s="9" t="s">
        <v>105</v>
      </c>
    </row>
    <row r="25" spans="1:2" ht="15" customHeight="1">
      <c r="A25" s="21">
        <v>1</v>
      </c>
      <c r="B25" s="22" t="s">
        <v>33</v>
      </c>
    </row>
    <row r="26" spans="1:11" ht="15" customHeight="1">
      <c r="A26" s="11">
        <v>2</v>
      </c>
      <c r="B26" s="284" t="s">
        <v>157</v>
      </c>
      <c r="C26" s="352"/>
      <c r="D26" s="352"/>
      <c r="E26" s="352"/>
      <c r="F26" s="352"/>
      <c r="G26" s="352"/>
      <c r="H26" s="352"/>
      <c r="I26" s="352"/>
      <c r="J26" s="352"/>
      <c r="K26" s="352"/>
    </row>
    <row r="27" spans="2:11" ht="15" customHeight="1">
      <c r="B27" s="352"/>
      <c r="C27" s="352"/>
      <c r="D27" s="352"/>
      <c r="E27" s="352"/>
      <c r="F27" s="352"/>
      <c r="G27" s="352"/>
      <c r="H27" s="352"/>
      <c r="I27" s="352"/>
      <c r="J27" s="352"/>
      <c r="K27" s="352"/>
    </row>
    <row r="28" spans="1:11" ht="15" customHeight="1">
      <c r="A28" s="11">
        <v>3</v>
      </c>
      <c r="B28" s="353" t="s">
        <v>35</v>
      </c>
      <c r="C28" s="353"/>
      <c r="D28" s="353"/>
      <c r="E28" s="353"/>
      <c r="F28" s="353"/>
      <c r="G28" s="353"/>
      <c r="H28" s="353"/>
      <c r="I28" s="353"/>
      <c r="J28" s="353"/>
      <c r="K28" s="353"/>
    </row>
    <row r="29" spans="2:11" ht="15" customHeight="1">
      <c r="B29" s="353"/>
      <c r="C29" s="353"/>
      <c r="D29" s="353"/>
      <c r="E29" s="353"/>
      <c r="F29" s="353"/>
      <c r="G29" s="353"/>
      <c r="H29" s="353"/>
      <c r="I29" s="353"/>
      <c r="J29" s="353"/>
      <c r="K29" s="353"/>
    </row>
    <row r="30" spans="2:11" ht="15" customHeight="1">
      <c r="B30" s="352"/>
      <c r="C30" s="352"/>
      <c r="D30" s="352"/>
      <c r="E30" s="352"/>
      <c r="F30" s="352"/>
      <c r="G30" s="352"/>
      <c r="H30" s="352"/>
      <c r="I30" s="352"/>
      <c r="J30" s="352"/>
      <c r="K30" s="352"/>
    </row>
    <row r="31" ht="15" customHeight="1"/>
    <row r="32" ht="15" customHeight="1">
      <c r="A32" s="3" t="s">
        <v>36</v>
      </c>
    </row>
    <row r="33" ht="15" customHeight="1">
      <c r="B33" s="3" t="s">
        <v>37</v>
      </c>
    </row>
    <row r="34" ht="13.5">
      <c r="B34" s="3" t="s">
        <v>38</v>
      </c>
    </row>
    <row r="35" ht="13.5">
      <c r="B35" s="3" t="s">
        <v>39</v>
      </c>
    </row>
    <row r="36" ht="13.5">
      <c r="B36" s="3" t="s">
        <v>40</v>
      </c>
    </row>
    <row r="37" ht="15" customHeight="1"/>
    <row r="38" spans="3:7" s="8" customFormat="1" ht="15" customHeight="1">
      <c r="C38" s="65" t="s">
        <v>67</v>
      </c>
      <c r="G38" s="3"/>
    </row>
    <row r="40" ht="14.25">
      <c r="E40" s="67"/>
    </row>
  </sheetData>
  <sheetProtection/>
  <mergeCells count="13">
    <mergeCell ref="A17:C17"/>
    <mergeCell ref="A18:C18"/>
    <mergeCell ref="B26:K27"/>
    <mergeCell ref="B28:K30"/>
    <mergeCell ref="A19:C19"/>
    <mergeCell ref="A20:C20"/>
    <mergeCell ref="A22:C22"/>
    <mergeCell ref="A4:K9"/>
    <mergeCell ref="D13:G13"/>
    <mergeCell ref="H13:K13"/>
    <mergeCell ref="A14:C14"/>
    <mergeCell ref="A15:C15"/>
    <mergeCell ref="A16:C16"/>
  </mergeCells>
  <printOptions horizontalCentered="1"/>
  <pageMargins left="0.3937007874015748" right="0.3937007874015748" top="0.5905511811023623" bottom="0.3937007874015748" header="0.5118110236220472" footer="0.31496062992125984"/>
  <pageSetup horizontalDpi="600" verticalDpi="600" orientation="portrait" paperSize="9" r:id="rId1"/>
  <headerFooter alignWithMargins="0">
    <oddFooter>&amp;C- 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雅人</dc:creator>
  <cp:keywords/>
  <dc:description/>
  <cp:lastModifiedBy>東京都</cp:lastModifiedBy>
  <cp:lastPrinted>2016-12-14T00:16:59Z</cp:lastPrinted>
  <dcterms:created xsi:type="dcterms:W3CDTF">1997-01-08T22:48:59Z</dcterms:created>
  <dcterms:modified xsi:type="dcterms:W3CDTF">2016-12-15T08:30:05Z</dcterms:modified>
  <cp:category/>
  <cp:version/>
  <cp:contentType/>
  <cp:contentStatus/>
</cp:coreProperties>
</file>