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00" windowHeight="8550" tabRatio="851" firstSheet="3" activeTab="11"/>
  </bookViews>
  <sheets>
    <sheet name="DB" sheetId="24" r:id="rId1"/>
    <sheet name="入力表" sheetId="19" r:id="rId2"/>
    <sheet name="1.実施施設概要等" sheetId="1" r:id="rId3"/>
    <sheet name="2.訓練の概要" sheetId="4" r:id="rId4"/>
    <sheet name="3.講師名簿" sheetId="15" r:id="rId5"/>
    <sheet name="4.就職実績" sheetId="32" r:id="rId6"/>
    <sheet name="5.訓練カリキュラム" sheetId="20" r:id="rId7"/>
    <sheet name="6.委託費内訳" sheetId="34" r:id="rId8"/>
    <sheet name="7.就職支援概要・カリキュラム" sheetId="21" r:id="rId9"/>
    <sheet name="8.就職担当名簿" sheetId="22" r:id="rId10"/>
    <sheet name="9.ﾌﾟﾚｾﾞﾝﾃｰｼｮﾝｼｰﾄ" sheetId="28" r:id="rId11"/>
    <sheet name="10.その他添付資料" sheetId="17" r:id="rId12"/>
  </sheets>
  <definedNames>
    <definedName name="_xlnm.Print_Area" localSheetId="2">'1.実施施設概要等'!$A$1:$H$59</definedName>
    <definedName name="_xlnm.Print_Area" localSheetId="11">'10.その他添付資料'!$A$1:$E$27</definedName>
    <definedName name="_xlnm.Print_Area" localSheetId="3">'2.訓練の概要'!$A$1:$N$19</definedName>
    <definedName name="_xlnm.Print_Area" localSheetId="4">'3.講師名簿'!$A$1:$J$27</definedName>
    <definedName name="_xlnm.Print_Area" localSheetId="5">'4.就職実績'!$A$1:$K$14</definedName>
    <definedName name="_xlnm.Print_Area" localSheetId="8">'7.就職支援概要・カリキュラム'!$A$1:$I$31</definedName>
    <definedName name="_xlnm.Print_Area" localSheetId="9">'8.就職担当名簿'!$A$1:$P$17</definedName>
    <definedName name="_xlnm.Print_Area" localSheetId="10">'9.ﾌﾟﾚｾﾞﾝﾃｰｼｮﾝｼｰﾄ'!$A$1:$Z$57</definedName>
    <definedName name="_xlnm.Print_Area" localSheetId="1">入力表!$A$1:$Z$51</definedName>
    <definedName name="_xlnm.Print_Titles" localSheetId="6">'5.訓練カリキュラム'!$4:$6</definedName>
  </definedNames>
  <calcPr calcId="145621"/>
</workbook>
</file>

<file path=xl/calcChain.xml><?xml version="1.0" encoding="utf-8"?>
<calcChain xmlns="http://schemas.openxmlformats.org/spreadsheetml/2006/main">
  <c r="DG3" i="24" l="1"/>
  <c r="DH3" i="24"/>
  <c r="DI3" i="24"/>
  <c r="DJ3" i="24"/>
  <c r="DK3" i="24"/>
  <c r="DL3" i="24"/>
  <c r="DM3" i="24"/>
  <c r="DN3" i="24"/>
  <c r="DO3" i="24"/>
  <c r="DP3" i="24"/>
  <c r="DQ3" i="24"/>
  <c r="DR3" i="24"/>
  <c r="DS3" i="24"/>
  <c r="DT3" i="24"/>
  <c r="DU3" i="24"/>
  <c r="DV3" i="24"/>
  <c r="DW3" i="24"/>
  <c r="DF3" i="24"/>
  <c r="CV3" i="24"/>
  <c r="CW3" i="24"/>
  <c r="CX3" i="24"/>
  <c r="CY3" i="24"/>
  <c r="CZ3" i="24"/>
  <c r="DA3" i="24"/>
  <c r="DB3" i="24"/>
  <c r="DC3" i="24"/>
  <c r="DD3" i="24"/>
  <c r="DE3" i="24"/>
  <c r="CU3" i="24"/>
  <c r="CK3" i="24"/>
  <c r="CL3" i="24"/>
  <c r="CM3" i="24"/>
  <c r="CN3" i="24"/>
  <c r="CO3" i="24"/>
  <c r="CP3" i="24"/>
  <c r="CQ3" i="24"/>
  <c r="CR3" i="24"/>
  <c r="CS3" i="24"/>
  <c r="CT3" i="24"/>
  <c r="CJ3" i="24"/>
  <c r="BP3" i="24"/>
  <c r="BQ3" i="24"/>
  <c r="BR3" i="24"/>
  <c r="BS3" i="24"/>
  <c r="BT3" i="24"/>
  <c r="BU3" i="24"/>
  <c r="BV3" i="24"/>
  <c r="BW3" i="24"/>
  <c r="BX3" i="24"/>
  <c r="BY3" i="24"/>
  <c r="BZ3" i="24"/>
  <c r="CA3" i="24"/>
  <c r="CB3" i="24"/>
  <c r="CC3" i="24"/>
  <c r="CD3" i="24"/>
  <c r="CE3" i="24"/>
  <c r="CF3" i="24"/>
  <c r="CG3" i="24"/>
  <c r="CH3" i="24"/>
  <c r="CI3" i="24"/>
  <c r="BO3" i="24"/>
  <c r="BG3" i="24"/>
  <c r="BH3" i="24"/>
  <c r="BI3" i="24"/>
  <c r="BJ3" i="24"/>
  <c r="BK3" i="24"/>
  <c r="BL3" i="24"/>
  <c r="BM3" i="24"/>
  <c r="BN3" i="24"/>
  <c r="BC3" i="24"/>
  <c r="BD3" i="24"/>
  <c r="BE3" i="24"/>
  <c r="BF3" i="24"/>
  <c r="BB3" i="24"/>
  <c r="AD3" i="24"/>
  <c r="AE3" i="24"/>
  <c r="AF3" i="24"/>
  <c r="AG3" i="24"/>
  <c r="AH3" i="24"/>
  <c r="AI3" i="24"/>
  <c r="AJ3" i="24"/>
  <c r="AK3" i="24"/>
  <c r="AL3" i="24"/>
  <c r="AM3" i="24"/>
  <c r="AN3" i="24"/>
  <c r="AO3" i="24"/>
  <c r="AP3" i="24"/>
  <c r="AQ3" i="24"/>
  <c r="AR3" i="24"/>
  <c r="AS3" i="24"/>
  <c r="AT3" i="24"/>
  <c r="AU3" i="24"/>
  <c r="AV3" i="24"/>
  <c r="AW3" i="24"/>
  <c r="AX3" i="24"/>
  <c r="AY3" i="24"/>
  <c r="AZ3" i="24"/>
  <c r="BA3" i="24"/>
  <c r="AC3" i="24"/>
  <c r="R3" i="24"/>
  <c r="S3" i="24"/>
  <c r="T3" i="24"/>
  <c r="U3" i="24"/>
  <c r="V3" i="24"/>
  <c r="W3" i="24"/>
  <c r="X3" i="24"/>
  <c r="Y3" i="24"/>
  <c r="Z3" i="24"/>
  <c r="AA3" i="24"/>
  <c r="AB3" i="24"/>
  <c r="Q3" i="24"/>
  <c r="B3" i="24"/>
  <c r="C3" i="24"/>
  <c r="D3" i="24"/>
  <c r="E3" i="24"/>
  <c r="F3" i="24"/>
  <c r="G3" i="24"/>
  <c r="H3" i="24"/>
  <c r="I3" i="24"/>
  <c r="J3" i="24"/>
  <c r="K3" i="24"/>
  <c r="L3" i="24"/>
  <c r="M3" i="24"/>
  <c r="N3" i="24"/>
  <c r="O3" i="24"/>
  <c r="P3" i="24"/>
  <c r="A3" i="24"/>
  <c r="I36" i="19" l="1"/>
  <c r="D3" i="17" l="1"/>
  <c r="E3" i="28"/>
  <c r="N3" i="22"/>
  <c r="C2" i="21"/>
  <c r="E3" i="34"/>
  <c r="D3" i="20"/>
  <c r="D36" i="1"/>
  <c r="C26" i="21"/>
  <c r="F5" i="21"/>
  <c r="C5" i="34"/>
  <c r="C3" i="32"/>
  <c r="H3" i="15"/>
  <c r="I18" i="4"/>
  <c r="H17" i="4"/>
  <c r="D17" i="4"/>
  <c r="H16" i="4"/>
  <c r="D16" i="4"/>
  <c r="D15" i="4"/>
  <c r="D9" i="4"/>
  <c r="G7" i="4"/>
  <c r="D7" i="4"/>
  <c r="H5" i="4"/>
  <c r="D5" i="4"/>
  <c r="C2" i="4"/>
  <c r="G57" i="1"/>
  <c r="H56" i="1"/>
  <c r="F56" i="1"/>
  <c r="D56" i="1"/>
  <c r="H55" i="1"/>
  <c r="F55" i="1"/>
  <c r="D55" i="1"/>
  <c r="H54" i="1"/>
  <c r="F54" i="1"/>
  <c r="D54" i="1"/>
  <c r="H53" i="1"/>
  <c r="F53" i="1"/>
  <c r="D53" i="1"/>
  <c r="H52" i="1"/>
  <c r="F52" i="1"/>
  <c r="D52" i="1"/>
  <c r="H51" i="1"/>
  <c r="F51" i="1"/>
  <c r="D51" i="1"/>
  <c r="H50" i="1"/>
  <c r="F50" i="1"/>
  <c r="D50" i="1"/>
  <c r="D58" i="1"/>
  <c r="D57" i="1"/>
  <c r="D40" i="1"/>
  <c r="G39" i="1"/>
  <c r="D39" i="1"/>
  <c r="G38" i="1"/>
  <c r="D38" i="1"/>
  <c r="G37" i="1"/>
  <c r="D37" i="1"/>
  <c r="D35" i="1"/>
  <c r="D34" i="1"/>
  <c r="F33" i="1"/>
  <c r="G32" i="1"/>
  <c r="C30" i="1"/>
  <c r="G29" i="1"/>
  <c r="D29" i="1"/>
  <c r="C28" i="1"/>
  <c r="D22" i="1"/>
  <c r="H21" i="1"/>
  <c r="F21" i="1"/>
  <c r="D21" i="1"/>
  <c r="C15" i="1"/>
  <c r="C14" i="1"/>
  <c r="D48" i="19"/>
  <c r="M6" i="19"/>
  <c r="C16" i="1" s="1"/>
  <c r="K8" i="32" l="1"/>
  <c r="K7" i="32"/>
  <c r="F25" i="34" l="1"/>
  <c r="C31" i="34" s="1"/>
  <c r="C24" i="1"/>
  <c r="J12" i="32"/>
  <c r="F12" i="32"/>
  <c r="H12" i="32"/>
  <c r="K9" i="32"/>
  <c r="K6" i="32"/>
  <c r="I12" i="32"/>
  <c r="G12" i="32"/>
  <c r="K12" i="32" s="1"/>
  <c r="E12" i="32"/>
  <c r="D12" i="32"/>
  <c r="K11" i="32"/>
  <c r="K10" i="32"/>
  <c r="K5" i="32"/>
  <c r="F26" i="34" l="1"/>
  <c r="F27" i="34" s="1"/>
  <c r="F4" i="21" l="1"/>
  <c r="D4" i="21"/>
  <c r="G9" i="21" l="1"/>
  <c r="G8" i="21"/>
  <c r="C12" i="4"/>
  <c r="H42" i="1"/>
  <c r="F42" i="1"/>
  <c r="B36" i="19"/>
  <c r="C10" i="21"/>
  <c r="E9" i="21"/>
  <c r="C9" i="21"/>
  <c r="F8" i="21"/>
  <c r="D8" i="21"/>
  <c r="H7" i="21"/>
  <c r="F7" i="21"/>
  <c r="D7" i="21"/>
  <c r="H6" i="21"/>
  <c r="F6" i="21"/>
  <c r="D6" i="21"/>
  <c r="D17" i="22"/>
  <c r="C3" i="22"/>
  <c r="C26" i="1"/>
  <c r="C25" i="1"/>
  <c r="C10" i="1"/>
  <c r="C9" i="1"/>
  <c r="E43" i="1"/>
  <c r="D42" i="1"/>
  <c r="H5" i="20"/>
  <c r="F5" i="20"/>
  <c r="H48" i="1"/>
  <c r="F48" i="1"/>
  <c r="D48" i="1"/>
  <c r="H47" i="1"/>
  <c r="F47" i="1"/>
  <c r="D47" i="1"/>
  <c r="D20" i="1"/>
  <c r="D19" i="1"/>
  <c r="D18" i="1"/>
  <c r="D17" i="1"/>
  <c r="C13" i="1"/>
  <c r="C12" i="1"/>
  <c r="C11" i="1"/>
  <c r="C8" i="1"/>
  <c r="C7" i="1"/>
  <c r="C27" i="1"/>
  <c r="H14" i="4"/>
  <c r="D14" i="4"/>
  <c r="H13" i="4"/>
  <c r="D13" i="4"/>
  <c r="L8" i="4"/>
  <c r="H8" i="4"/>
  <c r="G6" i="4"/>
  <c r="D6" i="4"/>
  <c r="H49" i="1"/>
  <c r="F49" i="1"/>
  <c r="D49" i="1"/>
  <c r="D32" i="1"/>
  <c r="G31" i="1"/>
  <c r="D31" i="1"/>
  <c r="C4" i="1"/>
  <c r="D46" i="1"/>
  <c r="D45" i="1"/>
  <c r="D44" i="1"/>
  <c r="G41" i="1"/>
  <c r="G40" i="1"/>
  <c r="D41" i="1"/>
  <c r="D27" i="15"/>
  <c r="F27" i="15"/>
  <c r="E27" i="15"/>
  <c r="J35" i="20"/>
  <c r="J64" i="20"/>
  <c r="D4" i="4" l="1"/>
  <c r="J65" i="20"/>
  <c r="D5" i="21"/>
  <c r="C3" i="15"/>
  <c r="D8" i="4"/>
  <c r="D5" i="20"/>
</calcChain>
</file>

<file path=xl/sharedStrings.xml><?xml version="1.0" encoding="utf-8"?>
<sst xmlns="http://schemas.openxmlformats.org/spreadsheetml/2006/main" count="745" uniqueCount="443">
  <si>
    <t>使用教室
総床面積
㎡</t>
    <rPh sb="0" eb="2">
      <t>シヨウ</t>
    </rPh>
    <rPh sb="2" eb="4">
      <t>キョウシツ</t>
    </rPh>
    <rPh sb="5" eb="6">
      <t>ソウ</t>
    </rPh>
    <rPh sb="6" eb="9">
      <t>ユカメンセキ</t>
    </rPh>
    <phoneticPr fontId="2"/>
  </si>
  <si>
    <t>受講生一人
当たりの
床面積㎡</t>
    <rPh sb="0" eb="3">
      <t>ジュコウセイ</t>
    </rPh>
    <rPh sb="3" eb="5">
      <t>ヒトリ</t>
    </rPh>
    <rPh sb="6" eb="7">
      <t>ア</t>
    </rPh>
    <rPh sb="11" eb="14">
      <t>ユカメンセキ</t>
    </rPh>
    <phoneticPr fontId="2"/>
  </si>
  <si>
    <t>台数</t>
    <rPh sb="0" eb="2">
      <t>ダイスウ</t>
    </rPh>
    <phoneticPr fontId="2"/>
  </si>
  <si>
    <t>教室内に
コーナー等
有り</t>
    <rPh sb="0" eb="2">
      <t>キョウシツ</t>
    </rPh>
    <rPh sb="2" eb="3">
      <t>ナイ</t>
    </rPh>
    <rPh sb="9" eb="10">
      <t>トウ</t>
    </rPh>
    <rPh sb="11" eb="12">
      <t>ア</t>
    </rPh>
    <phoneticPr fontId="2"/>
  </si>
  <si>
    <t>喫煙室
(個室)有り</t>
    <rPh sb="0" eb="3">
      <t>キツエンシツ</t>
    </rPh>
    <rPh sb="5" eb="7">
      <t>コシツ</t>
    </rPh>
    <rPh sb="8" eb="9">
      <t>ア</t>
    </rPh>
    <phoneticPr fontId="2"/>
  </si>
  <si>
    <t>喫煙
コーナー
有り</t>
    <rPh sb="0" eb="2">
      <t>キツエン</t>
    </rPh>
    <rPh sb="8" eb="9">
      <t>ア</t>
    </rPh>
    <phoneticPr fontId="2"/>
  </si>
  <si>
    <t>トイレの数
（便器の数）</t>
    <rPh sb="4" eb="5">
      <t>カズ</t>
    </rPh>
    <rPh sb="7" eb="9">
      <t>ベンキ</t>
    </rPh>
    <rPh sb="10" eb="11">
      <t>カズ</t>
    </rPh>
    <phoneticPr fontId="2"/>
  </si>
  <si>
    <t>アスベスト
の使用の
有無</t>
    <rPh sb="7" eb="9">
      <t>シヨウ</t>
    </rPh>
    <rPh sb="11" eb="13">
      <t>ウム</t>
    </rPh>
    <phoneticPr fontId="2"/>
  </si>
  <si>
    <t>学校の属性</t>
    <rPh sb="0" eb="2">
      <t>ガッコウ</t>
    </rPh>
    <rPh sb="3" eb="5">
      <t>ゾクセイ</t>
    </rPh>
    <phoneticPr fontId="2"/>
  </si>
  <si>
    <t>代表者氏名</t>
    <rPh sb="0" eb="3">
      <t>ダイヒョウシャ</t>
    </rPh>
    <rPh sb="3" eb="5">
      <t>シメイ</t>
    </rPh>
    <phoneticPr fontId="2"/>
  </si>
  <si>
    <t>加盟上部団体</t>
    <rPh sb="0" eb="2">
      <t>カメイ</t>
    </rPh>
    <rPh sb="2" eb="4">
      <t>ジョウブ</t>
    </rPh>
    <rPh sb="4" eb="6">
      <t>ダンタイ</t>
    </rPh>
    <phoneticPr fontId="2"/>
  </si>
  <si>
    <t>定員</t>
    <rPh sb="0" eb="2">
      <t>テイイン</t>
    </rPh>
    <phoneticPr fontId="2"/>
  </si>
  <si>
    <t>人</t>
    <rPh sb="0" eb="1">
      <t>ニン</t>
    </rPh>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</si>
  <si>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</si>
  <si>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</si>
  <si>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</si>
  <si>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メールアドレス</t>
    <phoneticPr fontId="2"/>
  </si>
  <si>
    <t>連　絡　先</t>
    <rPh sb="0" eb="1">
      <t>レン</t>
    </rPh>
    <rPh sb="2" eb="3">
      <t>ラク</t>
    </rPh>
    <rPh sb="4" eb="5">
      <t>サキ</t>
    </rPh>
    <phoneticPr fontId="2"/>
  </si>
  <si>
    <t>備考</t>
    <rPh sb="0" eb="2">
      <t>ビコウ</t>
    </rPh>
    <phoneticPr fontId="2"/>
  </si>
  <si>
    <t>入力表</t>
    <rPh sb="0" eb="2">
      <t>ニュウリョク</t>
    </rPh>
    <rPh sb="2" eb="3">
      <t>ヒョウ</t>
    </rPh>
    <phoneticPr fontId="2"/>
  </si>
  <si>
    <t>休憩室</t>
    <rPh sb="0" eb="3">
      <t>キュウケイシツ</t>
    </rPh>
    <phoneticPr fontId="2"/>
  </si>
  <si>
    <t>就職支援室</t>
    <rPh sb="0" eb="2">
      <t>シュウショク</t>
    </rPh>
    <rPh sb="2" eb="4">
      <t>シエン</t>
    </rPh>
    <rPh sb="4" eb="5">
      <t>シツ</t>
    </rPh>
    <phoneticPr fontId="2"/>
  </si>
  <si>
    <t>＊</t>
    <phoneticPr fontId="2"/>
  </si>
  <si>
    <t>カリキュラム詳細</t>
    <rPh sb="6" eb="8">
      <t>ショウサイ</t>
    </rPh>
    <phoneticPr fontId="2"/>
  </si>
  <si>
    <t>常勤・非常勤</t>
    <rPh sb="0" eb="2">
      <t>ジョウキン</t>
    </rPh>
    <rPh sb="3" eb="6">
      <t>ヒジョウキン</t>
    </rPh>
    <phoneticPr fontId="2"/>
  </si>
  <si>
    <t>関連資格・免許の名称等</t>
    <rPh sb="0" eb="2">
      <t>カンレン</t>
    </rPh>
    <rPh sb="2" eb="4">
      <t>シカク</t>
    </rPh>
    <rPh sb="5" eb="7">
      <t>メンキョ</t>
    </rPh>
    <rPh sb="8" eb="10">
      <t>メイショウ</t>
    </rPh>
    <rPh sb="10" eb="11">
      <t>ナド</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</si>
  <si>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</si>
  <si>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</si>
  <si>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実技</t>
    <rPh sb="0" eb="2">
      <t>ジツギ</t>
    </rPh>
    <phoneticPr fontId="2"/>
  </si>
  <si>
    <t>＊英数字は半角</t>
    <rPh sb="1" eb="4">
      <t>エイスウジ</t>
    </rPh>
    <rPh sb="5" eb="7">
      <t>ハンカク</t>
    </rPh>
    <phoneticPr fontId="2"/>
  </si>
  <si>
    <t>＊時間は24時間標記</t>
    <rPh sb="1" eb="3">
      <t>ジカン</t>
    </rPh>
    <rPh sb="6" eb="8">
      <t>ジカン</t>
    </rPh>
    <rPh sb="8" eb="10">
      <t>ヒョウキ</t>
    </rPh>
    <phoneticPr fontId="2"/>
  </si>
  <si>
    <t>内　　　　　　容</t>
    <rPh sb="0" eb="1">
      <t>ウチ</t>
    </rPh>
    <rPh sb="7" eb="8">
      <t>カタチ</t>
    </rPh>
    <phoneticPr fontId="2"/>
  </si>
  <si>
    <t>教室番号</t>
    <rPh sb="0" eb="2">
      <t>キョウシツ</t>
    </rPh>
    <rPh sb="2" eb="4">
      <t>バンゴウ</t>
    </rPh>
    <phoneticPr fontId="2"/>
  </si>
  <si>
    <t>OS</t>
    <phoneticPr fontId="2"/>
  </si>
  <si>
    <t>事務部門</t>
    <rPh sb="0" eb="2">
      <t>ジム</t>
    </rPh>
    <rPh sb="2" eb="4">
      <t>ブモン</t>
    </rPh>
    <phoneticPr fontId="2"/>
  </si>
  <si>
    <t>名称</t>
    <rPh sb="0" eb="2">
      <t>メイショウ</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</si>
  <si>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</si>
  <si>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</si>
  <si>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</si>
  <si>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</si>
  <si>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喫煙所</t>
    <rPh sb="0" eb="2">
      <t>キツエン</t>
    </rPh>
    <rPh sb="2" eb="3">
      <t>ジョ</t>
    </rPh>
    <phoneticPr fontId="2"/>
  </si>
  <si>
    <t>コーナー等</t>
    <rPh sb="4" eb="5">
      <t>トウ</t>
    </rPh>
    <phoneticPr fontId="2"/>
  </si>
  <si>
    <t>男性用</t>
    <rPh sb="0" eb="3">
      <t>ダンセイヨウ</t>
    </rPh>
    <phoneticPr fontId="2"/>
  </si>
  <si>
    <t>女性用</t>
    <rPh sb="0" eb="3">
      <t>ジョセイヨウ</t>
    </rPh>
    <phoneticPr fontId="2"/>
  </si>
  <si>
    <t>設置台数</t>
    <rPh sb="0" eb="2">
      <t>セッチ</t>
    </rPh>
    <rPh sb="2" eb="4">
      <t>ダイスウ</t>
    </rPh>
    <phoneticPr fontId="2"/>
  </si>
  <si>
    <t>分</t>
    <rPh sb="0" eb="1">
      <t>フン</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</si>
  <si>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</si>
  <si>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</si>
  <si>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</si>
  <si>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パソコン</t>
    <phoneticPr fontId="2"/>
  </si>
  <si>
    <t>教室以外のOA室の設置の有無</t>
    <rPh sb="0" eb="2">
      <t>キョウシツ</t>
    </rPh>
    <rPh sb="2" eb="4">
      <t>イガイ</t>
    </rPh>
    <rPh sb="7" eb="8">
      <t>シツ</t>
    </rPh>
    <rPh sb="9" eb="11">
      <t>セッチ</t>
    </rPh>
    <rPh sb="12" eb="14">
      <t>ウム</t>
    </rPh>
    <phoneticPr fontId="2"/>
  </si>
  <si>
    <t>種類（デスクトップ又はノート型）</t>
    <rPh sb="0" eb="2">
      <t>シュルイ</t>
    </rPh>
    <rPh sb="9" eb="10">
      <t>マタ</t>
    </rPh>
    <rPh sb="14" eb="15">
      <t>ガタ</t>
    </rPh>
    <phoneticPr fontId="2"/>
  </si>
  <si>
    <t>CPU</t>
    <phoneticPr fontId="2"/>
  </si>
  <si>
    <t>ホワイトボード</t>
    <phoneticPr fontId="2"/>
  </si>
  <si>
    <t>兼用</t>
    <rPh sb="0" eb="2">
      <t>ケンヨウ</t>
    </rPh>
    <phoneticPr fontId="2"/>
  </si>
  <si>
    <t>教室と別</t>
    <rPh sb="0" eb="2">
      <t>キョウシツ</t>
    </rPh>
    <rPh sb="3" eb="4">
      <t>ベツ</t>
    </rPh>
    <phoneticPr fontId="2"/>
  </si>
  <si>
    <t>１　訓練実施施設の概要等</t>
    <rPh sb="2" eb="4">
      <t>クンレン</t>
    </rPh>
    <rPh sb="4" eb="6">
      <t>ジッシ</t>
    </rPh>
    <rPh sb="6" eb="8">
      <t>シセツ</t>
    </rPh>
    <rPh sb="9" eb="11">
      <t>ガイヨウ</t>
    </rPh>
    <rPh sb="11" eb="12">
      <t>トウ</t>
    </rPh>
    <phoneticPr fontId="2"/>
  </si>
  <si>
    <t>全講師人数</t>
    <rPh sb="0" eb="1">
      <t>ゼン</t>
    </rPh>
    <rPh sb="1" eb="3">
      <t>コウシ</t>
    </rPh>
    <rPh sb="3" eb="5">
      <t>ニンズウ</t>
    </rPh>
    <phoneticPr fontId="2"/>
  </si>
  <si>
    <t>例</t>
    <rPh sb="0" eb="1">
      <t>レイ</t>
    </rPh>
    <phoneticPr fontId="2"/>
  </si>
  <si>
    <t>常勤</t>
    <rPh sb="0" eb="2">
      <t>ジョウキン</t>
    </rPh>
    <phoneticPr fontId="2"/>
  </si>
  <si>
    <t>非常勤</t>
    <rPh sb="0" eb="3">
      <t>ヒジョウキン</t>
    </rPh>
    <phoneticPr fontId="2"/>
  </si>
  <si>
    <t>資格</t>
    <rPh sb="0" eb="2">
      <t>シカク</t>
    </rPh>
    <phoneticPr fontId="2"/>
  </si>
  <si>
    <t>計</t>
    <rPh sb="0" eb="1">
      <t>ケイ</t>
    </rPh>
    <phoneticPr fontId="2"/>
  </si>
  <si>
    <t>生年月日</t>
    <rPh sb="0" eb="2">
      <t>セイネン</t>
    </rPh>
    <rPh sb="2" eb="4">
      <t>ガッピ</t>
    </rPh>
    <phoneticPr fontId="2"/>
  </si>
  <si>
    <t>年齢</t>
    <rPh sb="0" eb="2">
      <t>ネンレイ</t>
    </rPh>
    <phoneticPr fontId="2"/>
  </si>
  <si>
    <t>○</t>
    <phoneticPr fontId="2"/>
  </si>
  <si>
    <t>××</t>
    <phoneticPr fontId="2"/>
  </si>
  <si>
    <t>10年</t>
    <rPh sb="2" eb="3">
      <t>ネン</t>
    </rPh>
    <phoneticPr fontId="2"/>
  </si>
  <si>
    <t>××指導員、××上級</t>
    <rPh sb="2" eb="5">
      <t>シドウイン</t>
    </rPh>
    <rPh sb="8" eb="10">
      <t>ジョウキュウ</t>
    </rPh>
    <phoneticPr fontId="2"/>
  </si>
  <si>
    <t>科目名</t>
    <rPh sb="0" eb="3">
      <t>カモクメイ</t>
    </rPh>
    <phoneticPr fontId="2"/>
  </si>
  <si>
    <t>実　　　　　　　　　　技</t>
    <rPh sb="0" eb="1">
      <t>ジツ</t>
    </rPh>
    <rPh sb="11" eb="12">
      <t>ワザ</t>
    </rPh>
    <phoneticPr fontId="2"/>
  </si>
  <si>
    <t>学　　　　　　　　　　科</t>
    <rPh sb="0" eb="1">
      <t>ガク</t>
    </rPh>
    <rPh sb="11" eb="12">
      <t>カ</t>
    </rPh>
    <phoneticPr fontId="2"/>
  </si>
  <si>
    <t>教育部門
(講師名簿は別添)</t>
    <rPh sb="0" eb="2">
      <t>キョウイク</t>
    </rPh>
    <rPh sb="2" eb="4">
      <t>ブモン</t>
    </rPh>
    <rPh sb="6" eb="8">
      <t>コウシ</t>
    </rPh>
    <rPh sb="8" eb="10">
      <t>メイボ</t>
    </rPh>
    <rPh sb="11" eb="13">
      <t>ベッテン</t>
    </rPh>
    <phoneticPr fontId="2"/>
  </si>
  <si>
    <t>全講師数</t>
    <rPh sb="0" eb="1">
      <t>ゼン</t>
    </rPh>
    <rPh sb="1" eb="3">
      <t>コウシ</t>
    </rPh>
    <rPh sb="3" eb="4">
      <t>スウ</t>
    </rPh>
    <phoneticPr fontId="2"/>
  </si>
  <si>
    <t>内
常勤者数</t>
    <rPh sb="0" eb="1">
      <t>ウチ</t>
    </rPh>
    <rPh sb="2" eb="5">
      <t>ジョウキンシャ</t>
    </rPh>
    <rPh sb="5" eb="6">
      <t>スウ</t>
    </rPh>
    <phoneticPr fontId="2"/>
  </si>
  <si>
    <t>内
非常勤者数</t>
    <rPh sb="0" eb="1">
      <t>ウチ</t>
    </rPh>
    <rPh sb="2" eb="5">
      <t>ヒジョウキン</t>
    </rPh>
    <rPh sb="5" eb="6">
      <t>シャ</t>
    </rPh>
    <rPh sb="6" eb="7">
      <t>スウ</t>
    </rPh>
    <phoneticPr fontId="2"/>
  </si>
  <si>
    <t>㎡</t>
    <phoneticPr fontId="2"/>
  </si>
  <si>
    <t>㎞</t>
    <phoneticPr fontId="2"/>
  </si>
  <si>
    <t>台</t>
    <rPh sb="0" eb="1">
      <t>ダイ</t>
    </rPh>
    <phoneticPr fontId="2"/>
  </si>
  <si>
    <t>なし</t>
    <phoneticPr fontId="2"/>
  </si>
  <si>
    <t>喫煙室(個室)</t>
    <rPh sb="0" eb="3">
      <t>キツエンシツ</t>
    </rPh>
    <rPh sb="4" eb="6">
      <t>コシツ</t>
    </rPh>
    <phoneticPr fontId="2"/>
  </si>
  <si>
    <t>所要時間(分)
（1分80m）</t>
    <rPh sb="0" eb="2">
      <t>ショヨウ</t>
    </rPh>
    <rPh sb="2" eb="4">
      <t>ジカン</t>
    </rPh>
    <rPh sb="5" eb="6">
      <t>フン</t>
    </rPh>
    <rPh sb="10" eb="11">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</si>
  <si>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</si>
  <si>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　</t>
    <phoneticPr fontId="2"/>
  </si>
  <si>
    <t>総訓練時限</t>
    <rPh sb="0" eb="1">
      <t>ソウ</t>
    </rPh>
    <rPh sb="1" eb="3">
      <t>クンレン</t>
    </rPh>
    <rPh sb="3" eb="5">
      <t>ジゲン</t>
    </rPh>
    <phoneticPr fontId="2"/>
  </si>
  <si>
    <t>時限</t>
    <rPh sb="0" eb="2">
      <t>ジゲン</t>
    </rPh>
    <phoneticPr fontId="2"/>
  </si>
  <si>
    <t>開始時間</t>
    <rPh sb="0" eb="2">
      <t>カイシ</t>
    </rPh>
    <rPh sb="2" eb="4">
      <t>ジカン</t>
    </rPh>
    <phoneticPr fontId="2"/>
  </si>
  <si>
    <t>終了時間</t>
    <rPh sb="0" eb="2">
      <t>シュウリョウ</t>
    </rPh>
    <rPh sb="2" eb="4">
      <t>ジカン</t>
    </rPh>
    <phoneticPr fontId="2"/>
  </si>
  <si>
    <t>科目名</t>
    <rPh sb="0" eb="2">
      <t>カモク</t>
    </rPh>
    <rPh sb="2" eb="3">
      <t>メイ</t>
    </rPh>
    <phoneticPr fontId="2"/>
  </si>
  <si>
    <t>管轄校</t>
    <rPh sb="0" eb="2">
      <t>カンカツ</t>
    </rPh>
    <rPh sb="2" eb="3">
      <t>コウ</t>
    </rPh>
    <phoneticPr fontId="2"/>
  </si>
  <si>
    <r>
      <t xml:space="preserve">契約者所在地
</t>
    </r>
    <r>
      <rPr>
        <sz val="9"/>
        <rFont val="ＭＳ Ｐゴシック"/>
        <family val="3"/>
        <charset val="128"/>
      </rPr>
      <t>（区市から）</t>
    </r>
    <rPh sb="0" eb="3">
      <t>ケイヤクシャ</t>
    </rPh>
    <rPh sb="3" eb="6">
      <t>ショザイチ</t>
    </rPh>
    <rPh sb="8" eb="10">
      <t>クシ</t>
    </rPh>
    <phoneticPr fontId="2"/>
  </si>
  <si>
    <t>（地図を添付）</t>
    <rPh sb="1" eb="3">
      <t>チズ</t>
    </rPh>
    <rPh sb="4" eb="6">
      <t>テンプ</t>
    </rPh>
    <phoneticPr fontId="2"/>
  </si>
  <si>
    <t>最寄り駅(バス停)
からの距離</t>
    <rPh sb="0" eb="2">
      <t>モヨ</t>
    </rPh>
    <rPh sb="3" eb="4">
      <t>エキ</t>
    </rPh>
    <rPh sb="7" eb="8">
      <t>テイ</t>
    </rPh>
    <rPh sb="13" eb="15">
      <t>キョリ</t>
    </rPh>
    <phoneticPr fontId="2"/>
  </si>
  <si>
    <t>アスベスト使用の有無</t>
    <rPh sb="5" eb="7">
      <t>シヨウ</t>
    </rPh>
    <rPh sb="8" eb="10">
      <t>ウム</t>
    </rPh>
    <phoneticPr fontId="2"/>
  </si>
  <si>
    <t>常駐
担当者</t>
    <rPh sb="0" eb="2">
      <t>ジョウチュウ</t>
    </rPh>
    <rPh sb="3" eb="5">
      <t>タントウ</t>
    </rPh>
    <rPh sb="5" eb="6">
      <t>シャ</t>
    </rPh>
    <phoneticPr fontId="2"/>
  </si>
  <si>
    <t>受講者
との連絡
体制</t>
    <rPh sb="0" eb="3">
      <t>ジュコウシャ</t>
    </rPh>
    <rPh sb="6" eb="8">
      <t>レンラク</t>
    </rPh>
    <rPh sb="9" eb="11">
      <t>タイセイ</t>
    </rPh>
    <phoneticPr fontId="2"/>
  </si>
  <si>
    <t>訓練開始・
終了時間</t>
    <rPh sb="0" eb="2">
      <t>クンレン</t>
    </rPh>
    <rPh sb="2" eb="4">
      <t>カイシ</t>
    </rPh>
    <rPh sb="6" eb="8">
      <t>シュウリョウ</t>
    </rPh>
    <rPh sb="8" eb="10">
      <t>ジカン</t>
    </rPh>
    <phoneticPr fontId="2"/>
  </si>
  <si>
    <t>全講師
人数</t>
    <rPh sb="0" eb="1">
      <t>ゼン</t>
    </rPh>
    <rPh sb="1" eb="3">
      <t>コウシ</t>
    </rPh>
    <rPh sb="4" eb="6">
      <t>ニンズウ</t>
    </rPh>
    <phoneticPr fontId="2"/>
  </si>
  <si>
    <t>所在地</t>
    <rPh sb="0" eb="1">
      <t>トコロ</t>
    </rPh>
    <rPh sb="1" eb="2">
      <t>ザイ</t>
    </rPh>
    <rPh sb="2" eb="3">
      <t>チ</t>
    </rPh>
    <phoneticPr fontId="2"/>
  </si>
  <si>
    <t>同一科目
内容</t>
    <rPh sb="0" eb="2">
      <t>ドウイツ</t>
    </rPh>
    <rPh sb="2" eb="4">
      <t>カモク</t>
    </rPh>
    <rPh sb="5" eb="7">
      <t>ナイヨウ</t>
    </rPh>
    <phoneticPr fontId="2"/>
  </si>
  <si>
    <t>２　訓練の概要</t>
    <rPh sb="2" eb="4">
      <t>クンレン</t>
    </rPh>
    <rPh sb="5" eb="7">
      <t>ガイヨウ</t>
    </rPh>
    <phoneticPr fontId="2"/>
  </si>
  <si>
    <t>教育部門
(別紙講師
名簿に記入）</t>
    <rPh sb="0" eb="2">
      <t>キョウイク</t>
    </rPh>
    <rPh sb="2" eb="4">
      <t>ブモン</t>
    </rPh>
    <rPh sb="6" eb="8">
      <t>ベッシ</t>
    </rPh>
    <rPh sb="8" eb="10">
      <t>コウシ</t>
    </rPh>
    <rPh sb="11" eb="13">
      <t>メイボ</t>
    </rPh>
    <rPh sb="14" eb="16">
      <t>キニュウ</t>
    </rPh>
    <phoneticPr fontId="2"/>
  </si>
  <si>
    <t>他公共機関等での訓練実績の有無
（内訳を別紙「委託訓練実績」に記入）</t>
    <rPh sb="0" eb="1">
      <t>タ</t>
    </rPh>
    <rPh sb="1" eb="3">
      <t>コウキョウ</t>
    </rPh>
    <rPh sb="3" eb="5">
      <t>キカン</t>
    </rPh>
    <rPh sb="5" eb="6">
      <t>ナド</t>
    </rPh>
    <rPh sb="8" eb="10">
      <t>クンレン</t>
    </rPh>
    <rPh sb="10" eb="12">
      <t>ジッセキ</t>
    </rPh>
    <rPh sb="13" eb="15">
      <t>ウム</t>
    </rPh>
    <rPh sb="17" eb="19">
      <t>ウチワケ</t>
    </rPh>
    <rPh sb="20" eb="22">
      <t>ベッシ</t>
    </rPh>
    <rPh sb="23" eb="25">
      <t>イタク</t>
    </rPh>
    <rPh sb="25" eb="27">
      <t>クンレン</t>
    </rPh>
    <rPh sb="27" eb="29">
      <t>ジッセキ</t>
    </rPh>
    <rPh sb="31" eb="33">
      <t>キニュウ</t>
    </rPh>
    <phoneticPr fontId="2"/>
  </si>
  <si>
    <t>別科目
内容</t>
    <rPh sb="0" eb="1">
      <t>ベツ</t>
    </rPh>
    <rPh sb="1" eb="3">
      <t>カモク</t>
    </rPh>
    <rPh sb="4" eb="6">
      <t>ナイヨウ</t>
    </rPh>
    <phoneticPr fontId="2"/>
  </si>
  <si>
    <t>自社
社員</t>
    <rPh sb="0" eb="2">
      <t>ジシャ</t>
    </rPh>
    <rPh sb="3" eb="5">
      <t>シャイン</t>
    </rPh>
    <phoneticPr fontId="2"/>
  </si>
  <si>
    <t>社員以外
（委託等）</t>
    <rPh sb="0" eb="2">
      <t>シャイン</t>
    </rPh>
    <rPh sb="2" eb="4">
      <t>イガイ</t>
    </rPh>
    <rPh sb="6" eb="8">
      <t>イタク</t>
    </rPh>
    <rPh sb="8" eb="9">
      <t>ナド</t>
    </rPh>
    <phoneticPr fontId="2"/>
  </si>
  <si>
    <t>※「２訓練の概要」の「教育部門」の全講師人数分を記載すること。</t>
    <rPh sb="3" eb="5">
      <t>クンレン</t>
    </rPh>
    <rPh sb="6" eb="8">
      <t>ガイヨウ</t>
    </rPh>
    <rPh sb="11" eb="13">
      <t>キョウイク</t>
    </rPh>
    <rPh sb="13" eb="15">
      <t>ブモン</t>
    </rPh>
    <rPh sb="17" eb="18">
      <t>ゼン</t>
    </rPh>
    <rPh sb="18" eb="20">
      <t>コウシ</t>
    </rPh>
    <rPh sb="20" eb="23">
      <t>ニンズウブン</t>
    </rPh>
    <rPh sb="24" eb="26">
      <t>キサイ</t>
    </rPh>
    <phoneticPr fontId="2"/>
  </si>
  <si>
    <t>３　講　師　名　簿</t>
    <rPh sb="2" eb="3">
      <t>コウ</t>
    </rPh>
    <rPh sb="4" eb="5">
      <t>シ</t>
    </rPh>
    <rPh sb="6" eb="7">
      <t>メイ</t>
    </rPh>
    <rPh sb="8" eb="9">
      <t>ボ</t>
    </rPh>
    <phoneticPr fontId="2"/>
  </si>
  <si>
    <r>
      <t xml:space="preserve">総訓練時限
</t>
    </r>
    <r>
      <rPr>
        <sz val="9"/>
        <rFont val="ＭＳ Ｐゴシック"/>
        <family val="3"/>
        <charset val="128"/>
      </rPr>
      <t>(学科＋実技）</t>
    </r>
    <rPh sb="0" eb="1">
      <t>ソウ</t>
    </rPh>
    <rPh sb="1" eb="3">
      <t>クンレン</t>
    </rPh>
    <rPh sb="3" eb="5">
      <t>ジゲン</t>
    </rPh>
    <rPh sb="7" eb="9">
      <t>ガッカ</t>
    </rPh>
    <rPh sb="10" eb="12">
      <t>ジツギ</t>
    </rPh>
    <phoneticPr fontId="2"/>
  </si>
  <si>
    <t>内学科時限</t>
    <rPh sb="0" eb="1">
      <t>ウチ</t>
    </rPh>
    <rPh sb="1" eb="3">
      <t>ガッカ</t>
    </rPh>
    <rPh sb="3" eb="5">
      <t>ジゲン</t>
    </rPh>
    <phoneticPr fontId="2"/>
  </si>
  <si>
    <t>内実技時限</t>
    <rPh sb="0" eb="1">
      <t>ウチ</t>
    </rPh>
    <rPh sb="1" eb="3">
      <t>ジツギ</t>
    </rPh>
    <rPh sb="3" eb="5">
      <t>ジゲン</t>
    </rPh>
    <phoneticPr fontId="2"/>
  </si>
  <si>
    <t>時限数</t>
    <rPh sb="0" eb="2">
      <t>ジゲン</t>
    </rPh>
    <rPh sb="2" eb="3">
      <t>カズ</t>
    </rPh>
    <phoneticPr fontId="2"/>
  </si>
  <si>
    <t>担当教科目名</t>
    <rPh sb="0" eb="2">
      <t>タントウ</t>
    </rPh>
    <rPh sb="2" eb="4">
      <t>キョウカ</t>
    </rPh>
    <rPh sb="4" eb="5">
      <t>メ</t>
    </rPh>
    <rPh sb="5" eb="6">
      <t>ナ</t>
    </rPh>
    <phoneticPr fontId="2"/>
  </si>
  <si>
    <t>実技時限</t>
    <rPh sb="0" eb="2">
      <t>ジツギ</t>
    </rPh>
    <rPh sb="2" eb="4">
      <t>ジゲン</t>
    </rPh>
    <phoneticPr fontId="2"/>
  </si>
  <si>
    <t>総訓練時限(学科＋実技）</t>
    <rPh sb="0" eb="1">
      <t>ソウ</t>
    </rPh>
    <rPh sb="1" eb="3">
      <t>クンレン</t>
    </rPh>
    <rPh sb="3" eb="5">
      <t>ジゲン</t>
    </rPh>
    <rPh sb="6" eb="8">
      <t>ガッカ</t>
    </rPh>
    <rPh sb="9" eb="11">
      <t>ジツギ</t>
    </rPh>
    <phoneticPr fontId="2"/>
  </si>
  <si>
    <t>学科時限</t>
    <rPh sb="0" eb="2">
      <t>ガッカ</t>
    </rPh>
    <rPh sb="2" eb="4">
      <t>ジゲン</t>
    </rPh>
    <phoneticPr fontId="2"/>
  </si>
  <si>
    <t>教室と
別に有り</t>
    <rPh sb="0" eb="2">
      <t>キョウシツ</t>
    </rPh>
    <rPh sb="4" eb="5">
      <t>ベツ</t>
    </rPh>
    <rPh sb="6" eb="7">
      <t>ア</t>
    </rPh>
    <phoneticPr fontId="2"/>
  </si>
  <si>
    <t>教室内に
コーナー等有り</t>
    <rPh sb="0" eb="2">
      <t>キョウシツ</t>
    </rPh>
    <rPh sb="2" eb="3">
      <t>ナイ</t>
    </rPh>
    <rPh sb="9" eb="10">
      <t>トウ</t>
    </rPh>
    <rPh sb="10" eb="11">
      <t>ア</t>
    </rPh>
    <phoneticPr fontId="2"/>
  </si>
  <si>
    <t>無し</t>
    <rPh sb="0" eb="1">
      <t>ナ</t>
    </rPh>
    <phoneticPr fontId="2"/>
  </si>
  <si>
    <t>　</t>
    <phoneticPr fontId="2"/>
  </si>
  <si>
    <t>※該当項目
に〇を記入</t>
    <rPh sb="1" eb="3">
      <t>ガイトウ</t>
    </rPh>
    <rPh sb="3" eb="5">
      <t>コウモク</t>
    </rPh>
    <rPh sb="9" eb="11">
      <t>キニュウ</t>
    </rPh>
    <phoneticPr fontId="2"/>
  </si>
  <si>
    <r>
      <t>インターネット</t>
    </r>
    <r>
      <rPr>
        <sz val="6"/>
        <rFont val="ＭＳ Ｐゴシック"/>
        <family val="3"/>
        <charset val="128"/>
      </rPr>
      <t xml:space="preserve">
（常時開放又は
時間限定と記入)</t>
    </r>
    <rPh sb="9" eb="11">
      <t>ジョウジ</t>
    </rPh>
    <rPh sb="11" eb="13">
      <t>カイホウ</t>
    </rPh>
    <rPh sb="13" eb="14">
      <t>マタ</t>
    </rPh>
    <rPh sb="16" eb="18">
      <t>ジカン</t>
    </rPh>
    <rPh sb="18" eb="20">
      <t>ゲンテイ</t>
    </rPh>
    <rPh sb="21" eb="23">
      <t>キニュウ</t>
    </rPh>
    <phoneticPr fontId="2"/>
  </si>
  <si>
    <t>常駐
以外の
担当者</t>
    <rPh sb="0" eb="2">
      <t>ジョウチュウ</t>
    </rPh>
    <rPh sb="3" eb="5">
      <t>イガイ</t>
    </rPh>
    <rPh sb="7" eb="9">
      <t>タントウ</t>
    </rPh>
    <rPh sb="9" eb="10">
      <t>シャ</t>
    </rPh>
    <phoneticPr fontId="2"/>
  </si>
  <si>
    <t>契約者所在地等</t>
    <rPh sb="0" eb="3">
      <t>ケイヤクシャ</t>
    </rPh>
    <rPh sb="3" eb="6">
      <t>ショザイチ</t>
    </rPh>
    <rPh sb="6" eb="7">
      <t>トウ</t>
    </rPh>
    <phoneticPr fontId="2"/>
  </si>
  <si>
    <t>加盟上部
団体名</t>
    <rPh sb="0" eb="2">
      <t>カメイ</t>
    </rPh>
    <rPh sb="2" eb="4">
      <t>ジョウブ</t>
    </rPh>
    <rPh sb="5" eb="7">
      <t>ダンタイ</t>
    </rPh>
    <rPh sb="7" eb="8">
      <t>メイ</t>
    </rPh>
    <phoneticPr fontId="2"/>
  </si>
  <si>
    <t>担当者名</t>
    <rPh sb="0" eb="2">
      <t>タントウ</t>
    </rPh>
    <rPh sb="2" eb="3">
      <t>シャ</t>
    </rPh>
    <rPh sb="3" eb="4">
      <t>ナ</t>
    </rPh>
    <phoneticPr fontId="2"/>
  </si>
  <si>
    <r>
      <t xml:space="preserve">電話番号
</t>
    </r>
    <r>
      <rPr>
        <sz val="9"/>
        <rFont val="ＭＳ Ｐゴシック"/>
        <family val="3"/>
        <charset val="128"/>
      </rPr>
      <t>（市外局番から）</t>
    </r>
    <rPh sb="0" eb="2">
      <t>デンワ</t>
    </rPh>
    <rPh sb="2" eb="4">
      <t>バンゴウ</t>
    </rPh>
    <rPh sb="6" eb="8">
      <t>シガイ</t>
    </rPh>
    <rPh sb="8" eb="10">
      <t>キョクバン</t>
    </rPh>
    <phoneticPr fontId="2"/>
  </si>
  <si>
    <t>常勤
担当者数</t>
    <rPh sb="0" eb="2">
      <t>ジョウキン</t>
    </rPh>
    <rPh sb="3" eb="6">
      <t>タントウシャ</t>
    </rPh>
    <rPh sb="6" eb="7">
      <t>カズ</t>
    </rPh>
    <phoneticPr fontId="2"/>
  </si>
  <si>
    <t>常勤以外の
担当者数</t>
    <rPh sb="0" eb="2">
      <t>ジョウキン</t>
    </rPh>
    <rPh sb="2" eb="4">
      <t>イガイ</t>
    </rPh>
    <rPh sb="6" eb="9">
      <t>タントウシャ</t>
    </rPh>
    <rPh sb="9" eb="10">
      <t>スウ</t>
    </rPh>
    <phoneticPr fontId="2"/>
  </si>
  <si>
    <t>受講者との
連絡体制</t>
    <rPh sb="0" eb="3">
      <t>ジュコウシャ</t>
    </rPh>
    <rPh sb="6" eb="8">
      <t>レンラク</t>
    </rPh>
    <rPh sb="8" eb="10">
      <t>タイセイ</t>
    </rPh>
    <phoneticPr fontId="2"/>
  </si>
  <si>
    <t>求人情報収集
支援</t>
    <rPh sb="0" eb="2">
      <t>キュウジン</t>
    </rPh>
    <rPh sb="2" eb="4">
      <t>ジョウホウ</t>
    </rPh>
    <rPh sb="4" eb="6">
      <t>シュウシュウ</t>
    </rPh>
    <rPh sb="7" eb="9">
      <t>シエン</t>
    </rPh>
    <phoneticPr fontId="2"/>
  </si>
  <si>
    <r>
      <t xml:space="preserve">身体障害者の受入にかかる
施設の整備状況等
</t>
    </r>
    <r>
      <rPr>
        <sz val="8"/>
        <rFont val="ＭＳ Ｐゴシック"/>
        <family val="3"/>
        <charset val="128"/>
      </rPr>
      <t>（エレベーター、トイレ、自動ドア、
玄関スロープの使用の可否等）</t>
    </r>
    <rPh sb="0" eb="2">
      <t>シンタイ</t>
    </rPh>
    <rPh sb="2" eb="5">
      <t>ショウガイシャ</t>
    </rPh>
    <rPh sb="6" eb="8">
      <t>ウケイレ</t>
    </rPh>
    <rPh sb="13" eb="15">
      <t>シセツ</t>
    </rPh>
    <rPh sb="16" eb="18">
      <t>セイビ</t>
    </rPh>
    <rPh sb="18" eb="20">
      <t>ジョウキョウ</t>
    </rPh>
    <rPh sb="20" eb="21">
      <t>ナド</t>
    </rPh>
    <rPh sb="34" eb="36">
      <t>ジドウ</t>
    </rPh>
    <rPh sb="40" eb="42">
      <t>ゲンカン</t>
    </rPh>
    <rPh sb="47" eb="49">
      <t>シヨウ</t>
    </rPh>
    <rPh sb="50" eb="52">
      <t>カヒ</t>
    </rPh>
    <rPh sb="52" eb="53">
      <t>ナド</t>
    </rPh>
    <phoneticPr fontId="2"/>
  </si>
  <si>
    <t>＊まず入力表に入力し、個表にデータが反映されない部分のみ個表に入力すること。</t>
    <rPh sb="3" eb="5">
      <t>ニュウリョク</t>
    </rPh>
    <rPh sb="5" eb="6">
      <t>ヒョウ</t>
    </rPh>
    <rPh sb="7" eb="9">
      <t>ニュウリョク</t>
    </rPh>
    <rPh sb="11" eb="12">
      <t>コ</t>
    </rPh>
    <rPh sb="12" eb="13">
      <t>オモテ</t>
    </rPh>
    <rPh sb="18" eb="20">
      <t>ハンエイ</t>
    </rPh>
    <rPh sb="24" eb="26">
      <t>ブブン</t>
    </rPh>
    <rPh sb="28" eb="29">
      <t>コ</t>
    </rPh>
    <rPh sb="29" eb="30">
      <t>オモテ</t>
    </rPh>
    <rPh sb="31" eb="33">
      <t>ニュウリョク</t>
    </rPh>
    <phoneticPr fontId="2"/>
  </si>
  <si>
    <t>訓練の内容（端的に）</t>
    <rPh sb="0" eb="1">
      <t>クン</t>
    </rPh>
    <rPh sb="1" eb="2">
      <t>ネリ</t>
    </rPh>
    <rPh sb="3" eb="4">
      <t>ナイ</t>
    </rPh>
    <rPh sb="4" eb="5">
      <t>カタチ</t>
    </rPh>
    <rPh sb="6" eb="7">
      <t>ハシ</t>
    </rPh>
    <rPh sb="7" eb="8">
      <t>マト</t>
    </rPh>
    <phoneticPr fontId="2"/>
  </si>
  <si>
    <t>就職実績（率）：（就職者数＋中退就職者数）／（修了者数＋中退就職者数）〔小数点第２位四捨五入〕数字を入力。</t>
    <rPh sb="0" eb="2">
      <t>シュウショク</t>
    </rPh>
    <rPh sb="2" eb="4">
      <t>ジッセキ</t>
    </rPh>
    <rPh sb="5" eb="6">
      <t>リツ</t>
    </rPh>
    <rPh sb="9" eb="11">
      <t>シュウショク</t>
    </rPh>
    <rPh sb="11" eb="12">
      <t>シャ</t>
    </rPh>
    <rPh sb="12" eb="13">
      <t>スウ</t>
    </rPh>
    <rPh sb="14" eb="16">
      <t>チュウタイ</t>
    </rPh>
    <rPh sb="16" eb="18">
      <t>シュウショク</t>
    </rPh>
    <rPh sb="18" eb="19">
      <t>シャ</t>
    </rPh>
    <rPh sb="19" eb="20">
      <t>スウ</t>
    </rPh>
    <rPh sb="23" eb="26">
      <t>シュウリョウシャ</t>
    </rPh>
    <rPh sb="26" eb="27">
      <t>スウ</t>
    </rPh>
    <rPh sb="28" eb="30">
      <t>チュウタイ</t>
    </rPh>
    <rPh sb="30" eb="33">
      <t>シュウショクシャ</t>
    </rPh>
    <rPh sb="33" eb="34">
      <t>スウ</t>
    </rPh>
    <rPh sb="36" eb="39">
      <t>ショウスウテン</t>
    </rPh>
    <rPh sb="39" eb="40">
      <t>ダイ</t>
    </rPh>
    <rPh sb="41" eb="42">
      <t>イ</t>
    </rPh>
    <rPh sb="42" eb="46">
      <t>シシャゴニュウ</t>
    </rPh>
    <rPh sb="47" eb="49">
      <t>スウジ</t>
    </rPh>
    <rPh sb="50" eb="51">
      <t>ニュウ</t>
    </rPh>
    <rPh sb="51" eb="52">
      <t>チカラ</t>
    </rPh>
    <phoneticPr fontId="2"/>
  </si>
  <si>
    <t>円</t>
    <rPh sb="0" eb="1">
      <t>エン</t>
    </rPh>
    <phoneticPr fontId="2"/>
  </si>
  <si>
    <t>使用するアプリケーションの
種類とバージョン</t>
    <rPh sb="0" eb="2">
      <t>シヨウ</t>
    </rPh>
    <rPh sb="14" eb="16">
      <t>シュルイ</t>
    </rPh>
    <phoneticPr fontId="2"/>
  </si>
  <si>
    <r>
      <t xml:space="preserve">〒
</t>
    </r>
    <r>
      <rPr>
        <sz val="8"/>
        <color indexed="8"/>
        <rFont val="ＭＳ Ｐゴシック"/>
        <family val="3"/>
        <charset val="128"/>
      </rPr>
      <t>（半角で
記入）</t>
    </r>
    <rPh sb="3" eb="5">
      <t>ハンカク</t>
    </rPh>
    <rPh sb="7" eb="9">
      <t>キニュウ</t>
    </rPh>
    <phoneticPr fontId="2"/>
  </si>
  <si>
    <r>
      <t xml:space="preserve">所在地
</t>
    </r>
    <r>
      <rPr>
        <sz val="8"/>
        <color indexed="8"/>
        <rFont val="ＭＳ Ｐゴシック"/>
        <family val="3"/>
        <charset val="128"/>
      </rPr>
      <t>(区市から
記入)</t>
    </r>
    <rPh sb="0" eb="3">
      <t>ショザイチ</t>
    </rPh>
    <rPh sb="5" eb="7">
      <t>クシ</t>
    </rPh>
    <rPh sb="10" eb="12">
      <t>キニュウ</t>
    </rPh>
    <phoneticPr fontId="2"/>
  </si>
  <si>
    <r>
      <t>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</si>
  <si>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</si>
  <si>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FAX番号
</t>
    </r>
    <r>
      <rPr>
        <sz val="8"/>
        <color indexed="8"/>
        <rFont val="ＭＳ Ｐゴシック"/>
        <family val="3"/>
        <charset val="128"/>
      </rPr>
      <t>（市外局番から
半角で記入）</t>
    </r>
    <rPh sb="3" eb="5">
      <t>バンゴウ</t>
    </rPh>
    <rPh sb="7" eb="9">
      <t>シガイ</t>
    </rPh>
    <rPh sb="9" eb="11">
      <t>キョクバン</t>
    </rPh>
    <rPh sb="14" eb="16">
      <t>ハンカク</t>
    </rPh>
    <rPh sb="17" eb="19">
      <t>キニュウ</t>
    </rPh>
    <phoneticPr fontId="2"/>
  </si>
  <si>
    <r>
      <t xml:space="preserve">ﾒｰﾙｱﾄﾞﾚｽ
</t>
    </r>
    <r>
      <rPr>
        <sz val="8"/>
        <color indexed="8"/>
        <rFont val="ＭＳ Ｐゴシック"/>
        <family val="3"/>
        <charset val="128"/>
      </rPr>
      <t>（半角で記入）</t>
    </r>
    <rPh sb="10" eb="12">
      <t>ハンカク</t>
    </rPh>
    <rPh sb="13" eb="15">
      <t>キニュウ</t>
    </rPh>
    <phoneticPr fontId="2"/>
  </si>
  <si>
    <t xml:space="preserve"> </t>
    <phoneticPr fontId="2"/>
  </si>
  <si>
    <t>　</t>
    <phoneticPr fontId="2"/>
  </si>
  <si>
    <t>パソコン</t>
    <phoneticPr fontId="2"/>
  </si>
  <si>
    <t>ホワイト
ボート</t>
    <phoneticPr fontId="2"/>
  </si>
  <si>
    <t>プロジェ
クター</t>
    <phoneticPr fontId="2"/>
  </si>
  <si>
    <t>モニター</t>
    <phoneticPr fontId="2"/>
  </si>
  <si>
    <t>OS</t>
    <phoneticPr fontId="2"/>
  </si>
  <si>
    <t>CPU</t>
    <phoneticPr fontId="2"/>
  </si>
  <si>
    <t>メモリ</t>
    <phoneticPr fontId="2"/>
  </si>
  <si>
    <t>使用するアプリケーションの種類とバージョン</t>
    <phoneticPr fontId="2"/>
  </si>
  <si>
    <t>　</t>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</si>
  <si>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</si>
  <si>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
</t>
    </r>
    <r>
      <rPr>
        <sz val="8"/>
        <color indexed="8"/>
        <rFont val="ＭＳ Ｐゴシック"/>
        <family val="3"/>
        <charset val="128"/>
      </rPr>
      <t xml:space="preserve">（半角で数字のみ記入）
</t>
    </r>
    <rPh sb="3" eb="5">
      <t>ハンカク</t>
    </rPh>
    <rPh sb="6" eb="8">
      <t>スウジ</t>
    </rPh>
    <phoneticPr fontId="2"/>
  </si>
  <si>
    <t>※同一科目内容、別科目内容別に有無を記入</t>
    <rPh sb="1" eb="3">
      <t>ドウイツ</t>
    </rPh>
    <rPh sb="3" eb="5">
      <t>カモク</t>
    </rPh>
    <rPh sb="5" eb="7">
      <t>ナイヨウ</t>
    </rPh>
    <rPh sb="8" eb="9">
      <t>ベツ</t>
    </rPh>
    <rPh sb="9" eb="11">
      <t>カモク</t>
    </rPh>
    <rPh sb="11" eb="13">
      <t>ナイヨウ</t>
    </rPh>
    <rPh sb="13" eb="14">
      <t>ベツ</t>
    </rPh>
    <rPh sb="15" eb="17">
      <t>ウム</t>
    </rPh>
    <rPh sb="18" eb="20">
      <t>キニュウ</t>
    </rPh>
    <phoneticPr fontId="2"/>
  </si>
  <si>
    <t>番号</t>
    <rPh sb="0" eb="2">
      <t>バンゴウ</t>
    </rPh>
    <phoneticPr fontId="2"/>
  </si>
  <si>
    <t>氏名</t>
    <rPh sb="0" eb="2">
      <t>シメイ</t>
    </rPh>
    <phoneticPr fontId="2"/>
  </si>
  <si>
    <t>○○　○○</t>
    <phoneticPr fontId="2"/>
  </si>
  <si>
    <t>職業紹介権の有無</t>
    <rPh sb="0" eb="2">
      <t>ショクギョウ</t>
    </rPh>
    <rPh sb="2" eb="4">
      <t>ショウカイ</t>
    </rPh>
    <rPh sb="4" eb="5">
      <t>ケン</t>
    </rPh>
    <rPh sb="6" eb="8">
      <t>ウム</t>
    </rPh>
    <phoneticPr fontId="2"/>
  </si>
  <si>
    <t>有料職業
紹介権</t>
    <rPh sb="0" eb="2">
      <t>ユウリョウ</t>
    </rPh>
    <rPh sb="2" eb="4">
      <t>ショクギョウ</t>
    </rPh>
    <rPh sb="5" eb="7">
      <t>ショウカイ</t>
    </rPh>
    <rPh sb="7" eb="8">
      <t>ケン</t>
    </rPh>
    <phoneticPr fontId="2"/>
  </si>
  <si>
    <t>無料職業
紹介権</t>
    <rPh sb="0" eb="2">
      <t>ムリョウ</t>
    </rPh>
    <rPh sb="2" eb="4">
      <t>ショクギョウ</t>
    </rPh>
    <rPh sb="5" eb="7">
      <t>ショウカイ</t>
    </rPh>
    <rPh sb="7" eb="8">
      <t>ケン</t>
    </rPh>
    <phoneticPr fontId="2"/>
  </si>
  <si>
    <r>
      <t xml:space="preserve">就職支援部門
</t>
    </r>
    <r>
      <rPr>
        <sz val="8"/>
        <rFont val="ＭＳ Ｐゴシック"/>
        <family val="3"/>
        <charset val="128"/>
      </rPr>
      <t>（別紙就職担当
　名簿に記入）</t>
    </r>
    <rPh sb="0" eb="2">
      <t>シュウショク</t>
    </rPh>
    <rPh sb="2" eb="4">
      <t>シエン</t>
    </rPh>
    <rPh sb="4" eb="6">
      <t>ブモン</t>
    </rPh>
    <rPh sb="8" eb="10">
      <t>ベッシ</t>
    </rPh>
    <rPh sb="10" eb="12">
      <t>シュウショク</t>
    </rPh>
    <rPh sb="12" eb="14">
      <t>タントウ</t>
    </rPh>
    <rPh sb="16" eb="18">
      <t>メイボ</t>
    </rPh>
    <rPh sb="19" eb="21">
      <t>キニュウ</t>
    </rPh>
    <phoneticPr fontId="2"/>
  </si>
  <si>
    <t>担当者数</t>
    <rPh sb="0" eb="2">
      <t>タントウ</t>
    </rPh>
    <rPh sb="2" eb="3">
      <t>シャ</t>
    </rPh>
    <rPh sb="3" eb="4">
      <t>スウ</t>
    </rPh>
    <phoneticPr fontId="2"/>
  </si>
  <si>
    <t>企業説明会の有無</t>
    <rPh sb="0" eb="2">
      <t>キギョウ</t>
    </rPh>
    <rPh sb="2" eb="5">
      <t>セツメイカイ</t>
    </rPh>
    <rPh sb="6" eb="8">
      <t>ウム</t>
    </rPh>
    <phoneticPr fontId="2"/>
  </si>
  <si>
    <t>企業説明会
の実施回数</t>
    <rPh sb="0" eb="2">
      <t>キギョウ</t>
    </rPh>
    <rPh sb="2" eb="4">
      <t>セツメイ</t>
    </rPh>
    <rPh sb="4" eb="5">
      <t>カイ</t>
    </rPh>
    <rPh sb="7" eb="9">
      <t>ジッシ</t>
    </rPh>
    <rPh sb="9" eb="11">
      <t>カイスウ</t>
    </rPh>
    <phoneticPr fontId="2"/>
  </si>
  <si>
    <t>その他の
就職支援の
内容</t>
    <rPh sb="2" eb="3">
      <t>タ</t>
    </rPh>
    <rPh sb="5" eb="7">
      <t>シュウショク</t>
    </rPh>
    <rPh sb="7" eb="9">
      <t>シエン</t>
    </rPh>
    <rPh sb="11" eb="13">
      <t>ナイヨウ</t>
    </rPh>
    <phoneticPr fontId="2"/>
  </si>
  <si>
    <t>就職支援の内容（端的に）</t>
    <rPh sb="0" eb="2">
      <t>シュウショク</t>
    </rPh>
    <rPh sb="2" eb="4">
      <t>シエン</t>
    </rPh>
    <phoneticPr fontId="2"/>
  </si>
  <si>
    <t>就職支援担当者数</t>
    <rPh sb="0" eb="2">
      <t>シュウショク</t>
    </rPh>
    <rPh sb="2" eb="4">
      <t>シエン</t>
    </rPh>
    <rPh sb="4" eb="6">
      <t>タントウ</t>
    </rPh>
    <rPh sb="6" eb="7">
      <t>シャ</t>
    </rPh>
    <rPh sb="7" eb="8">
      <t>スウ</t>
    </rPh>
    <phoneticPr fontId="2"/>
  </si>
  <si>
    <t>※「６就職支援概要・就職支援カリキュラム」の「就職支援部門｣の担当者人数分をすべて記載すること。</t>
    <rPh sb="3" eb="5">
      <t>シュウショク</t>
    </rPh>
    <rPh sb="5" eb="7">
      <t>シエン</t>
    </rPh>
    <rPh sb="7" eb="9">
      <t>ガイヨウ</t>
    </rPh>
    <rPh sb="10" eb="12">
      <t>シュウショク</t>
    </rPh>
    <rPh sb="12" eb="14">
      <t>シエン</t>
    </rPh>
    <rPh sb="23" eb="25">
      <t>シュウショク</t>
    </rPh>
    <rPh sb="25" eb="27">
      <t>シエン</t>
    </rPh>
    <rPh sb="27" eb="29">
      <t>ブモン</t>
    </rPh>
    <rPh sb="31" eb="33">
      <t>タントウ</t>
    </rPh>
    <rPh sb="33" eb="34">
      <t>シャ</t>
    </rPh>
    <rPh sb="34" eb="36">
      <t>ニンズウ</t>
    </rPh>
    <rPh sb="36" eb="37">
      <t>ブン</t>
    </rPh>
    <rPh sb="41" eb="43">
      <t>キサイ</t>
    </rPh>
    <phoneticPr fontId="2"/>
  </si>
  <si>
    <t>在席日数</t>
    <rPh sb="0" eb="2">
      <t>ザイセキ</t>
    </rPh>
    <rPh sb="2" eb="4">
      <t>ニッスウ</t>
    </rPh>
    <phoneticPr fontId="2"/>
  </si>
  <si>
    <t>担当内容</t>
    <rPh sb="0" eb="2">
      <t>タントウ</t>
    </rPh>
    <rPh sb="2" eb="4">
      <t>ナイヨウ</t>
    </rPh>
    <phoneticPr fontId="2"/>
  </si>
  <si>
    <t>相談経験年数       （通算）</t>
    <rPh sb="0" eb="2">
      <t>ソウダン</t>
    </rPh>
    <rPh sb="2" eb="4">
      <t>ケイケン</t>
    </rPh>
    <rPh sb="4" eb="6">
      <t>ネンスウ</t>
    </rPh>
    <rPh sb="14" eb="16">
      <t>ツウサン</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</si>
  <si>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</si>
  <si>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r>
      <t xml:space="preserve">毎日
</t>
    </r>
    <r>
      <rPr>
        <sz val="6"/>
        <rFont val="ＭＳ Ｐゴシック"/>
        <family val="3"/>
        <charset val="128"/>
      </rPr>
      <t xml:space="preserve">
</t>
    </r>
    <rPh sb="0" eb="2">
      <t>マイニチ</t>
    </rPh>
    <phoneticPr fontId="2"/>
  </si>
  <si>
    <r>
      <t xml:space="preserve">定期
</t>
    </r>
    <r>
      <rPr>
        <sz val="6"/>
        <rFont val="ＭＳ Ｐゴシック"/>
        <family val="3"/>
        <charset val="128"/>
      </rPr>
      <t>（毎日
　以外）</t>
    </r>
    <rPh sb="0" eb="2">
      <t>テイキ</t>
    </rPh>
    <rPh sb="4" eb="6">
      <t>マイニチ</t>
    </rPh>
    <rPh sb="8" eb="10">
      <t>イガイ</t>
    </rPh>
    <phoneticPr fontId="2"/>
  </si>
  <si>
    <r>
      <t xml:space="preserve">不定期
</t>
    </r>
    <r>
      <rPr>
        <sz val="6"/>
        <rFont val="ＭＳ Ｐゴシック"/>
        <family val="3"/>
        <charset val="128"/>
      </rPr>
      <t xml:space="preserve">
</t>
    </r>
    <rPh sb="0" eb="3">
      <t>フテイキ</t>
    </rPh>
    <phoneticPr fontId="2"/>
  </si>
  <si>
    <t>その他</t>
    <rPh sb="2" eb="3">
      <t>タ</t>
    </rPh>
    <phoneticPr fontId="2"/>
  </si>
  <si>
    <t>就職支援部門
(担当者名簿は別添)</t>
    <rPh sb="0" eb="2">
      <t>シュウショク</t>
    </rPh>
    <rPh sb="2" eb="4">
      <t>シエン</t>
    </rPh>
    <rPh sb="4" eb="6">
      <t>ブモン</t>
    </rPh>
    <rPh sb="8" eb="10">
      <t>タントウ</t>
    </rPh>
    <rPh sb="10" eb="11">
      <t>シャ</t>
    </rPh>
    <phoneticPr fontId="2"/>
  </si>
  <si>
    <t>求人情報収支援</t>
    <rPh sb="0" eb="2">
      <t>キュウジン</t>
    </rPh>
    <rPh sb="2" eb="4">
      <t>ジョウホウ</t>
    </rPh>
    <rPh sb="4" eb="5">
      <t>オサム</t>
    </rPh>
    <rPh sb="5" eb="7">
      <t>シエン</t>
    </rPh>
    <phoneticPr fontId="2"/>
  </si>
  <si>
    <t>企業説明会</t>
    <rPh sb="0" eb="2">
      <t>キギョウ</t>
    </rPh>
    <rPh sb="2" eb="5">
      <t>セツメイカイ</t>
    </rPh>
    <phoneticPr fontId="2"/>
  </si>
  <si>
    <t>その他の
就職支援
の内容</t>
    <rPh sb="2" eb="3">
      <t>タ</t>
    </rPh>
    <rPh sb="5" eb="7">
      <t>シュウショク</t>
    </rPh>
    <rPh sb="7" eb="9">
      <t>シエン</t>
    </rPh>
    <rPh sb="11" eb="13">
      <t>ナイヨウ</t>
    </rPh>
    <phoneticPr fontId="2"/>
  </si>
  <si>
    <t xml:space="preserve">実施回数
</t>
    <rPh sb="0" eb="2">
      <t>ジッシ</t>
    </rPh>
    <rPh sb="2" eb="4">
      <t>カイスウ</t>
    </rPh>
    <phoneticPr fontId="2"/>
  </si>
  <si>
    <t>○</t>
    <phoneticPr fontId="2"/>
  </si>
  <si>
    <t>××</t>
    <phoneticPr fontId="2"/>
  </si>
  <si>
    <t>中央・城北職業能力開発センター再就職促進訓練室</t>
    <rPh sb="0" eb="15">
      <t>ナカキタ</t>
    </rPh>
    <rPh sb="15" eb="23">
      <t>クンレンシツ</t>
    </rPh>
    <phoneticPr fontId="2"/>
  </si>
  <si>
    <t>↑バス使用の場合はバス停も記入</t>
    <rPh sb="3" eb="5">
      <t>シヨウ</t>
    </rPh>
    <rPh sb="6" eb="8">
      <t>バアイ</t>
    </rPh>
    <rPh sb="11" eb="12">
      <t>テイ</t>
    </rPh>
    <rPh sb="13" eb="15">
      <t>キニュウ</t>
    </rPh>
    <phoneticPr fontId="2"/>
  </si>
  <si>
    <t>↑ 訓練施設全体での使用の有無を記入</t>
  </si>
  <si>
    <t>〔注意〕時間数は全てコマ（時限）数とし、１コマを</t>
    <rPh sb="1" eb="3">
      <t>チュウイ</t>
    </rPh>
    <rPh sb="4" eb="7">
      <t>ジカンスウ</t>
    </rPh>
    <rPh sb="8" eb="9">
      <t>スベ</t>
    </rPh>
    <rPh sb="13" eb="15">
      <t>ジゲン</t>
    </rPh>
    <rPh sb="16" eb="17">
      <t>スウ</t>
    </rPh>
    <phoneticPr fontId="2"/>
  </si>
  <si>
    <t>バリアフリー</t>
    <phoneticPr fontId="2"/>
  </si>
  <si>
    <t>自習室</t>
    <rPh sb="0" eb="3">
      <t>ジシュウシツ</t>
    </rPh>
    <phoneticPr fontId="2"/>
  </si>
  <si>
    <t>対応有無</t>
    <rPh sb="0" eb="2">
      <t>タイオウ</t>
    </rPh>
    <rPh sb="2" eb="3">
      <t>アリ</t>
    </rPh>
    <rPh sb="3" eb="4">
      <t>ム</t>
    </rPh>
    <phoneticPr fontId="2"/>
  </si>
  <si>
    <t>個人情報保護の取り組み</t>
    <rPh sb="0" eb="2">
      <t>コジン</t>
    </rPh>
    <rPh sb="2" eb="4">
      <t>ジョウホウ</t>
    </rPh>
    <rPh sb="4" eb="6">
      <t>ホゴ</t>
    </rPh>
    <rPh sb="7" eb="8">
      <t>ト</t>
    </rPh>
    <rPh sb="9" eb="10">
      <t>ク</t>
    </rPh>
    <phoneticPr fontId="2"/>
  </si>
  <si>
    <t>個人情報保護に関する第三者期間の認証有無</t>
    <rPh sb="0" eb="2">
      <t>コジン</t>
    </rPh>
    <rPh sb="2" eb="4">
      <t>ジョウホウ</t>
    </rPh>
    <rPh sb="4" eb="6">
      <t>ホゴ</t>
    </rPh>
    <rPh sb="7" eb="8">
      <t>カン</t>
    </rPh>
    <rPh sb="10" eb="12">
      <t>ダイサン</t>
    </rPh>
    <rPh sb="12" eb="13">
      <t>シャ</t>
    </rPh>
    <rPh sb="13" eb="15">
      <t>キカン</t>
    </rPh>
    <rPh sb="16" eb="18">
      <t>ニンショウ</t>
    </rPh>
    <rPh sb="18" eb="20">
      <t>ウム</t>
    </rPh>
    <phoneticPr fontId="2"/>
  </si>
  <si>
    <t>↑例、プライバシーマークの取得等</t>
    <rPh sb="1" eb="2">
      <t>レイ</t>
    </rPh>
    <rPh sb="13" eb="15">
      <t>シュトク</t>
    </rPh>
    <rPh sb="15" eb="16">
      <t>トウ</t>
    </rPh>
    <phoneticPr fontId="2"/>
  </si>
  <si>
    <t>ソフトバージョン</t>
    <phoneticPr fontId="2"/>
  </si>
  <si>
    <t>MSoffice</t>
    <phoneticPr fontId="2"/>
  </si>
  <si>
    <t>訓練時間外
の解放</t>
    <rPh sb="0" eb="2">
      <t>クンレン</t>
    </rPh>
    <rPh sb="2" eb="4">
      <t>ジカン</t>
    </rPh>
    <rPh sb="4" eb="5">
      <t>ガイ</t>
    </rPh>
    <rPh sb="7" eb="9">
      <t>カイホウ</t>
    </rPh>
    <phoneticPr fontId="2"/>
  </si>
  <si>
    <t>メモリ</t>
  </si>
  <si>
    <t>MS office
バージョン</t>
    <phoneticPr fontId="2"/>
  </si>
  <si>
    <t>□□　□□</t>
    <phoneticPr fontId="2"/>
  </si>
  <si>
    <t>うち
学科時限</t>
    <rPh sb="3" eb="5">
      <t>ガッカ</t>
    </rPh>
    <rPh sb="5" eb="7">
      <t>ジゲン</t>
    </rPh>
    <phoneticPr fontId="2"/>
  </si>
  <si>
    <t>うち
実技時限</t>
    <rPh sb="3" eb="5">
      <t>ジツギ</t>
    </rPh>
    <rPh sb="5" eb="7">
      <t>ジゲン</t>
    </rPh>
    <phoneticPr fontId="2"/>
  </si>
  <si>
    <t>うち
常勤者数</t>
    <rPh sb="3" eb="6">
      <t>ジョウキンシャ</t>
    </rPh>
    <rPh sb="6" eb="7">
      <t>スウ</t>
    </rPh>
    <phoneticPr fontId="2"/>
  </si>
  <si>
    <t>うち
非常勤者数</t>
    <rPh sb="3" eb="6">
      <t>ヒジョウキン</t>
    </rPh>
    <rPh sb="6" eb="7">
      <t>シャ</t>
    </rPh>
    <rPh sb="7" eb="8">
      <t>スウ</t>
    </rPh>
    <phoneticPr fontId="2"/>
  </si>
  <si>
    <t>（３）運営方法について（生徒管理体制、訓練時間外の質問対応、生徒からの要望反映等）</t>
    <rPh sb="3" eb="5">
      <t>ウンエイ</t>
    </rPh>
    <rPh sb="5" eb="7">
      <t>ホウホウ</t>
    </rPh>
    <rPh sb="12" eb="14">
      <t>セイト</t>
    </rPh>
    <rPh sb="14" eb="16">
      <t>カンリ</t>
    </rPh>
    <rPh sb="16" eb="18">
      <t>タイセイ</t>
    </rPh>
    <rPh sb="19" eb="21">
      <t>クンレン</t>
    </rPh>
    <rPh sb="21" eb="23">
      <t>ジカン</t>
    </rPh>
    <rPh sb="23" eb="24">
      <t>ガイ</t>
    </rPh>
    <rPh sb="25" eb="27">
      <t>シツモン</t>
    </rPh>
    <rPh sb="27" eb="29">
      <t>タイオウ</t>
    </rPh>
    <rPh sb="30" eb="32">
      <t>セイト</t>
    </rPh>
    <rPh sb="35" eb="37">
      <t>ヨウボウ</t>
    </rPh>
    <rPh sb="37" eb="39">
      <t>ハンエイ</t>
    </rPh>
    <rPh sb="39" eb="40">
      <t>トウ</t>
    </rPh>
    <phoneticPr fontId="2"/>
  </si>
  <si>
    <t>（４）その他アピールしたい点など</t>
    <rPh sb="5" eb="6">
      <t>タ</t>
    </rPh>
    <rPh sb="13" eb="14">
      <t>テン</t>
    </rPh>
    <phoneticPr fontId="2"/>
  </si>
  <si>
    <t>補講体制
有無</t>
    <rPh sb="0" eb="2">
      <t>ホコウ</t>
    </rPh>
    <rPh sb="2" eb="4">
      <t>タイセイ</t>
    </rPh>
    <rPh sb="5" eb="7">
      <t>ウム</t>
    </rPh>
    <phoneticPr fontId="2"/>
  </si>
  <si>
    <t>補講体制
有無・内容</t>
    <rPh sb="0" eb="2">
      <t>ホコウ</t>
    </rPh>
    <rPh sb="2" eb="4">
      <t>タイセイ</t>
    </rPh>
    <rPh sb="5" eb="7">
      <t>ウム</t>
    </rPh>
    <rPh sb="8" eb="10">
      <t>ナイヨウ</t>
    </rPh>
    <phoneticPr fontId="2"/>
  </si>
  <si>
    <t>トイレ数
（便器の数を記入）</t>
    <rPh sb="3" eb="4">
      <t>スウ</t>
    </rPh>
    <phoneticPr fontId="2"/>
  </si>
  <si>
    <r>
      <t xml:space="preserve">求人情報誌
</t>
    </r>
    <r>
      <rPr>
        <sz val="6"/>
        <rFont val="ＭＳ Ｐゴシック"/>
        <family val="3"/>
        <charset val="128"/>
      </rPr>
      <t>（常備する冊子の
有無・種類を記入）</t>
    </r>
    <rPh sb="0" eb="2">
      <t>キュウジン</t>
    </rPh>
    <rPh sb="2" eb="5">
      <t>ジョウホウシ</t>
    </rPh>
    <rPh sb="7" eb="9">
      <t>ジョウビ</t>
    </rPh>
    <rPh sb="11" eb="13">
      <t>サッシ</t>
    </rPh>
    <rPh sb="15" eb="17">
      <t>ウム</t>
    </rPh>
    <rPh sb="18" eb="20">
      <t>シュルイ</t>
    </rPh>
    <rPh sb="21" eb="23">
      <t>キニュウ</t>
    </rPh>
    <phoneticPr fontId="2"/>
  </si>
  <si>
    <t>その他の求人開拓等について（具体的に記入）</t>
    <rPh sb="2" eb="3">
      <t>タ</t>
    </rPh>
    <rPh sb="4" eb="6">
      <t>キュウジン</t>
    </rPh>
    <rPh sb="6" eb="8">
      <t>カイタク</t>
    </rPh>
    <rPh sb="8" eb="9">
      <t>トウ</t>
    </rPh>
    <rPh sb="14" eb="17">
      <t>グタイテキ</t>
    </rPh>
    <rPh sb="18" eb="20">
      <t>キニュウ</t>
    </rPh>
    <phoneticPr fontId="2"/>
  </si>
  <si>
    <t>（２）就職支援について（独自の取り組み、求人開拓・求人情報の提供、訓練修了後の支援体制等）</t>
    <rPh sb="3" eb="5">
      <t>シュウショク</t>
    </rPh>
    <rPh sb="5" eb="7">
      <t>シエン</t>
    </rPh>
    <rPh sb="12" eb="14">
      <t>ドクジ</t>
    </rPh>
    <rPh sb="15" eb="16">
      <t>ト</t>
    </rPh>
    <rPh sb="17" eb="18">
      <t>ク</t>
    </rPh>
    <rPh sb="20" eb="22">
      <t>キュウジン</t>
    </rPh>
    <rPh sb="22" eb="24">
      <t>カイタク</t>
    </rPh>
    <rPh sb="25" eb="27">
      <t>キュウジン</t>
    </rPh>
    <rPh sb="27" eb="29">
      <t>ジョウホウ</t>
    </rPh>
    <rPh sb="30" eb="32">
      <t>テイキョウ</t>
    </rPh>
    <rPh sb="33" eb="35">
      <t>クンレン</t>
    </rPh>
    <rPh sb="35" eb="37">
      <t>シュウリョウ</t>
    </rPh>
    <rPh sb="37" eb="38">
      <t>ゴ</t>
    </rPh>
    <rPh sb="39" eb="41">
      <t>シエン</t>
    </rPh>
    <rPh sb="41" eb="43">
      <t>タイセイ</t>
    </rPh>
    <rPh sb="43" eb="44">
      <t>トウ</t>
    </rPh>
    <phoneticPr fontId="2"/>
  </si>
  <si>
    <t>↑有の場合、内容を実施施設概要に記載</t>
    <rPh sb="1" eb="2">
      <t>アリ</t>
    </rPh>
    <rPh sb="3" eb="5">
      <t>バアイ</t>
    </rPh>
    <rPh sb="6" eb="8">
      <t>ナイヨウ</t>
    </rPh>
    <rPh sb="9" eb="11">
      <t>ジッシ</t>
    </rPh>
    <rPh sb="11" eb="13">
      <t>シセツ</t>
    </rPh>
    <rPh sb="13" eb="15">
      <t>ガイヨウ</t>
    </rPh>
    <rPh sb="16" eb="18">
      <t>キサイ</t>
    </rPh>
    <phoneticPr fontId="2"/>
  </si>
  <si>
    <t>↑要提出</t>
    <rPh sb="1" eb="2">
      <t>ヨウ</t>
    </rPh>
    <rPh sb="2" eb="4">
      <t>テイシュツ</t>
    </rPh>
    <phoneticPr fontId="2"/>
  </si>
  <si>
    <t>自社の個人情報取扱い規定の有無</t>
    <rPh sb="0" eb="2">
      <t>ジシャ</t>
    </rPh>
    <rPh sb="3" eb="5">
      <t>コジン</t>
    </rPh>
    <rPh sb="5" eb="7">
      <t>ジョウホウ</t>
    </rPh>
    <rPh sb="7" eb="9">
      <t>トリアツカ</t>
    </rPh>
    <rPh sb="10" eb="12">
      <t>キテイ</t>
    </rPh>
    <rPh sb="13" eb="15">
      <t>ウム</t>
    </rPh>
    <phoneticPr fontId="2"/>
  </si>
  <si>
    <t>チェック</t>
    <phoneticPr fontId="2"/>
  </si>
  <si>
    <t>□</t>
    <phoneticPr fontId="2"/>
  </si>
  <si>
    <t>２部</t>
  </si>
  <si>
    <t>教室配置図（例示参照）</t>
  </si>
  <si>
    <t>ＯＡ室、その他使用予定教室全てについて用意</t>
  </si>
  <si>
    <t>訓練施設、設備の写真</t>
  </si>
  <si>
    <t>建物の概観、教室全景、机・椅子、設備機器等を鮮明に撮影したもの</t>
  </si>
  <si>
    <t>地図（最寄り駅又はバス停から実施施設まで）</t>
  </si>
  <si>
    <t>実施施設名、最寄駅（バス停）からの距離、所要時間（分）を記載</t>
  </si>
  <si>
    <t>データ</t>
  </si>
  <si>
    <t>法人の定款、寄付行為等の写し</t>
  </si>
  <si>
    <t>１機関１部（最新のものから過去３年分を用意）</t>
  </si>
  <si>
    <t>登記簿謄本の写しまたは賃貸借契約書の写し</t>
  </si>
  <si>
    <t>施設ごとに１部</t>
  </si>
  <si>
    <t>□</t>
  </si>
  <si>
    <t>１機関１部
＊データでの提案も可</t>
    <phoneticPr fontId="2"/>
  </si>
  <si>
    <t>科目名</t>
    <rPh sb="0" eb="2">
      <t>カモク</t>
    </rPh>
    <rPh sb="1" eb="3">
      <t>メナ</t>
    </rPh>
    <phoneticPr fontId="2"/>
  </si>
  <si>
    <t>科目別内容</t>
    <rPh sb="0" eb="2">
      <t>カモク</t>
    </rPh>
    <rPh sb="2" eb="3">
      <t>ベツ</t>
    </rPh>
    <rPh sb="3" eb="5">
      <t>ナイヨウ</t>
    </rPh>
    <phoneticPr fontId="2"/>
  </si>
  <si>
    <t>内　　容</t>
    <rPh sb="0" eb="1">
      <t>ウチ</t>
    </rPh>
    <rPh sb="3" eb="4">
      <t>カタチ</t>
    </rPh>
    <phoneticPr fontId="2"/>
  </si>
  <si>
    <t>その他就職支援担当者数（人）</t>
    <rPh sb="2" eb="3">
      <t>タ</t>
    </rPh>
    <rPh sb="3" eb="5">
      <t>シュウショク</t>
    </rPh>
    <rPh sb="5" eb="7">
      <t>シエン</t>
    </rPh>
    <rPh sb="7" eb="10">
      <t>タントウシャ</t>
    </rPh>
    <rPh sb="10" eb="11">
      <t>スウ</t>
    </rPh>
    <rPh sb="12" eb="13">
      <t>ニン</t>
    </rPh>
    <phoneticPr fontId="2"/>
  </si>
  <si>
    <t>うちその他就職支援担当者数</t>
    <rPh sb="4" eb="5">
      <t>タ</t>
    </rPh>
    <rPh sb="5" eb="7">
      <t>シュウショク</t>
    </rPh>
    <rPh sb="7" eb="9">
      <t>シエン</t>
    </rPh>
    <rPh sb="9" eb="11">
      <t>タントウ</t>
    </rPh>
    <rPh sb="11" eb="12">
      <t>シャ</t>
    </rPh>
    <rPh sb="12" eb="13">
      <t>スウ</t>
    </rPh>
    <phoneticPr fontId="2"/>
  </si>
  <si>
    <t>１機関１部</t>
    <phoneticPr fontId="2"/>
  </si>
  <si>
    <t>職業紹介事業許可証の写し（有とした場合）</t>
    <rPh sb="13" eb="14">
      <t>アリ</t>
    </rPh>
    <rPh sb="17" eb="19">
      <t>バアイ</t>
    </rPh>
    <phoneticPr fontId="2"/>
  </si>
  <si>
    <t>キャリアコンサルタント</t>
    <phoneticPr fontId="2"/>
  </si>
  <si>
    <t>国家資格キャリアコンサルタント</t>
    <rPh sb="0" eb="2">
      <t>コッカ</t>
    </rPh>
    <rPh sb="2" eb="4">
      <t>シカク</t>
    </rPh>
    <phoneticPr fontId="2"/>
  </si>
  <si>
    <t>キャリアコンサルタント以外のJC作成アドバイザー</t>
    <phoneticPr fontId="2"/>
  </si>
  <si>
    <t>うち国家資格キャリアコンサルタント（人）　　</t>
    <rPh sb="2" eb="4">
      <t>コッカ</t>
    </rPh>
    <rPh sb="4" eb="6">
      <t>シカク</t>
    </rPh>
    <rPh sb="18" eb="19">
      <t>ニン</t>
    </rPh>
    <phoneticPr fontId="2"/>
  </si>
  <si>
    <t>うちキャリアコンサルタント以外のJC作成アドバイザー</t>
    <rPh sb="13" eb="15">
      <t>イガイ</t>
    </rPh>
    <rPh sb="18" eb="20">
      <t>サクセイ</t>
    </rPh>
    <phoneticPr fontId="2"/>
  </si>
  <si>
    <t>開講時期
（平成26年度以降）</t>
    <rPh sb="0" eb="2">
      <t>カイコウ</t>
    </rPh>
    <rPh sb="2" eb="4">
      <t>ジキ</t>
    </rPh>
    <rPh sb="6" eb="8">
      <t>ヘイセイ</t>
    </rPh>
    <rPh sb="10" eb="14">
      <t>ネンドイコウ</t>
    </rPh>
    <phoneticPr fontId="2"/>
  </si>
  <si>
    <t>実習用モデル人形</t>
    <rPh sb="0" eb="2">
      <t>ジッシュウ</t>
    </rPh>
    <rPh sb="2" eb="3">
      <t>ヨウ</t>
    </rPh>
    <rPh sb="6" eb="8">
      <t>ニンギョウ</t>
    </rPh>
    <phoneticPr fontId="2"/>
  </si>
  <si>
    <t>人体骨格模型</t>
    <rPh sb="0" eb="2">
      <t>ジンタイ</t>
    </rPh>
    <rPh sb="2" eb="4">
      <t>コッカク</t>
    </rPh>
    <rPh sb="4" eb="6">
      <t>モケイ</t>
    </rPh>
    <phoneticPr fontId="2"/>
  </si>
  <si>
    <t>成人用ベッド</t>
    <rPh sb="0" eb="3">
      <t>セイジンヨウ</t>
    </rPh>
    <phoneticPr fontId="2"/>
  </si>
  <si>
    <t>移動用リフト</t>
    <rPh sb="0" eb="3">
      <t>イドウヨウ</t>
    </rPh>
    <phoneticPr fontId="2"/>
  </si>
  <si>
    <t>スライディングボード又はスライディングマット</t>
    <rPh sb="10" eb="11">
      <t>マタ</t>
    </rPh>
    <phoneticPr fontId="2"/>
  </si>
  <si>
    <t>車いす</t>
    <rPh sb="0" eb="1">
      <t>クルマ</t>
    </rPh>
    <phoneticPr fontId="2"/>
  </si>
  <si>
    <t>簡易浴槽</t>
    <rPh sb="0" eb="2">
      <t>カンイ</t>
    </rPh>
    <rPh sb="2" eb="4">
      <t>ヨクソウ</t>
    </rPh>
    <phoneticPr fontId="2"/>
  </si>
  <si>
    <t>ストレッチャー</t>
    <phoneticPr fontId="2"/>
  </si>
  <si>
    <t>排せつ用具</t>
    <rPh sb="0" eb="1">
      <t>ハイ</t>
    </rPh>
    <rPh sb="3" eb="5">
      <t>ヨウグ</t>
    </rPh>
    <phoneticPr fontId="2"/>
  </si>
  <si>
    <t>歩行補助つえ</t>
    <rPh sb="0" eb="2">
      <t>ホコウ</t>
    </rPh>
    <rPh sb="2" eb="4">
      <t>ホジョ</t>
    </rPh>
    <phoneticPr fontId="2"/>
  </si>
  <si>
    <t>盲人安全つえ</t>
    <rPh sb="0" eb="2">
      <t>モウジン</t>
    </rPh>
    <rPh sb="2" eb="4">
      <t>アンゼン</t>
    </rPh>
    <phoneticPr fontId="2"/>
  </si>
  <si>
    <t>視聴覚機器</t>
    <rPh sb="0" eb="3">
      <t>シチョウカク</t>
    </rPh>
    <rPh sb="3" eb="5">
      <t>キキ</t>
    </rPh>
    <phoneticPr fontId="2"/>
  </si>
  <si>
    <t>障害者用調理器具、障害者用食器</t>
    <rPh sb="0" eb="4">
      <t>ショウガイシャヨウ</t>
    </rPh>
    <rPh sb="4" eb="6">
      <t>チョウリ</t>
    </rPh>
    <rPh sb="6" eb="8">
      <t>キグ</t>
    </rPh>
    <rPh sb="9" eb="13">
      <t>ショウガイシャヨウ</t>
    </rPh>
    <rPh sb="13" eb="15">
      <t>ショッキ</t>
    </rPh>
    <phoneticPr fontId="2"/>
  </si>
  <si>
    <t>和式布団一式</t>
    <rPh sb="0" eb="2">
      <t>ワシキ</t>
    </rPh>
    <rPh sb="2" eb="4">
      <t>フトン</t>
    </rPh>
    <rPh sb="4" eb="6">
      <t>イッシキ</t>
    </rPh>
    <phoneticPr fontId="2"/>
  </si>
  <si>
    <t>吸引装置一式</t>
    <rPh sb="0" eb="2">
      <t>キュウイン</t>
    </rPh>
    <rPh sb="2" eb="4">
      <t>ソウチ</t>
    </rPh>
    <rPh sb="4" eb="6">
      <t>イッシキ</t>
    </rPh>
    <phoneticPr fontId="2"/>
  </si>
  <si>
    <t>経管栄養用具一式</t>
    <rPh sb="0" eb="4">
      <t>ケイカンエイヨウ</t>
    </rPh>
    <rPh sb="4" eb="6">
      <t>ヨウグ</t>
    </rPh>
    <rPh sb="6" eb="8">
      <t>イッシキ</t>
    </rPh>
    <phoneticPr fontId="2"/>
  </si>
  <si>
    <t>処置台又はワゴン</t>
    <rPh sb="0" eb="2">
      <t>ショチ</t>
    </rPh>
    <rPh sb="2" eb="3">
      <t>ダイ</t>
    </rPh>
    <rPh sb="3" eb="4">
      <t>マタ</t>
    </rPh>
    <phoneticPr fontId="2"/>
  </si>
  <si>
    <t>吸引訓練モデル</t>
    <rPh sb="0" eb="2">
      <t>キュウイン</t>
    </rPh>
    <rPh sb="2" eb="4">
      <t>クンレン</t>
    </rPh>
    <phoneticPr fontId="2"/>
  </si>
  <si>
    <t>経管栄養訓練モデル</t>
    <rPh sb="0" eb="4">
      <t>ケイカンエイヨウ</t>
    </rPh>
    <rPh sb="4" eb="6">
      <t>クンレン</t>
    </rPh>
    <phoneticPr fontId="2"/>
  </si>
  <si>
    <t>心肺蘇生訓練用器材一式</t>
    <rPh sb="0" eb="2">
      <t>シンパイ</t>
    </rPh>
    <rPh sb="2" eb="4">
      <t>ソセイ</t>
    </rPh>
    <rPh sb="4" eb="6">
      <t>クンレン</t>
    </rPh>
    <rPh sb="6" eb="7">
      <t>ヨウ</t>
    </rPh>
    <rPh sb="7" eb="9">
      <t>キザイ</t>
    </rPh>
    <rPh sb="9" eb="11">
      <t>イッシキ</t>
    </rPh>
    <phoneticPr fontId="2"/>
  </si>
  <si>
    <t>人体解剖模型</t>
    <rPh sb="0" eb="2">
      <t>ジンタイ</t>
    </rPh>
    <rPh sb="2" eb="4">
      <t>カイボウ</t>
    </rPh>
    <rPh sb="4" eb="6">
      <t>モケイ</t>
    </rPh>
    <phoneticPr fontId="2"/>
  </si>
  <si>
    <t>その他の設備</t>
    <rPh sb="2" eb="3">
      <t>タ</t>
    </rPh>
    <rPh sb="4" eb="6">
      <t>セツビ</t>
    </rPh>
    <phoneticPr fontId="2"/>
  </si>
  <si>
    <t>保健室</t>
    <rPh sb="0" eb="3">
      <t>ホケンシツ</t>
    </rPh>
    <phoneticPr fontId="2"/>
  </si>
  <si>
    <t>更衣室</t>
    <rPh sb="0" eb="3">
      <t>コウイシツ</t>
    </rPh>
    <phoneticPr fontId="2"/>
  </si>
  <si>
    <t>演習室</t>
    <rPh sb="0" eb="2">
      <t>エンシュウ</t>
    </rPh>
    <rPh sb="2" eb="3">
      <t>シツ</t>
    </rPh>
    <phoneticPr fontId="2"/>
  </si>
  <si>
    <t>学生相談室</t>
    <rPh sb="0" eb="2">
      <t>ガクセイ</t>
    </rPh>
    <rPh sb="2" eb="5">
      <t>ソウダンシツ</t>
    </rPh>
    <phoneticPr fontId="2"/>
  </si>
  <si>
    <t>個人情報保護の体制</t>
    <rPh sb="0" eb="2">
      <t>コジン</t>
    </rPh>
    <rPh sb="2" eb="4">
      <t>ジョウホウ</t>
    </rPh>
    <rPh sb="4" eb="6">
      <t>ホゴ</t>
    </rPh>
    <rPh sb="7" eb="9">
      <t>タイセイ</t>
    </rPh>
    <phoneticPr fontId="2"/>
  </si>
  <si>
    <t>個人情報保護の社内規定</t>
    <rPh sb="0" eb="2">
      <t>コジン</t>
    </rPh>
    <rPh sb="2" eb="4">
      <t>ジョウホウ</t>
    </rPh>
    <rPh sb="4" eb="6">
      <t>ホゴ</t>
    </rPh>
    <rPh sb="7" eb="9">
      <t>シャナイ</t>
    </rPh>
    <rPh sb="9" eb="11">
      <t>キテイ</t>
    </rPh>
    <phoneticPr fontId="2"/>
  </si>
  <si>
    <t>第三者機関の認証</t>
    <rPh sb="0" eb="1">
      <t>ダイ</t>
    </rPh>
    <rPh sb="1" eb="3">
      <t>サンシャ</t>
    </rPh>
    <rPh sb="3" eb="5">
      <t>キカン</t>
    </rPh>
    <rPh sb="6" eb="8">
      <t>ニンショウ</t>
    </rPh>
    <phoneticPr fontId="2"/>
  </si>
  <si>
    <t>定員</t>
    <rPh sb="0" eb="2">
      <t>テイイン</t>
    </rPh>
    <phoneticPr fontId="2"/>
  </si>
  <si>
    <t>入校</t>
    <rPh sb="0" eb="2">
      <t>ニュウコウ</t>
    </rPh>
    <phoneticPr fontId="2"/>
  </si>
  <si>
    <t>中退</t>
    <rPh sb="0" eb="2">
      <t>チュウタイ</t>
    </rPh>
    <phoneticPr fontId="2"/>
  </si>
  <si>
    <t>修了</t>
    <rPh sb="0" eb="2">
      <t>シュウリョウ</t>
    </rPh>
    <phoneticPr fontId="2"/>
  </si>
  <si>
    <t>中退
就職</t>
    <rPh sb="0" eb="2">
      <t>チュウタイ</t>
    </rPh>
    <rPh sb="3" eb="5">
      <t>シュウショク</t>
    </rPh>
    <phoneticPr fontId="2"/>
  </si>
  <si>
    <t>修了
就職</t>
    <rPh sb="0" eb="2">
      <t>シュウリョウ</t>
    </rPh>
    <rPh sb="3" eb="5">
      <t>シュウショク</t>
    </rPh>
    <phoneticPr fontId="2"/>
  </si>
  <si>
    <t>合計</t>
    <rPh sb="0" eb="1">
      <t>ア</t>
    </rPh>
    <rPh sb="1" eb="2">
      <t>ケイ</t>
    </rPh>
    <phoneticPr fontId="2"/>
  </si>
  <si>
    <t>平成26年4月</t>
    <rPh sb="0" eb="2">
      <t>ヘイセイ</t>
    </rPh>
    <rPh sb="4" eb="5">
      <t>ネン</t>
    </rPh>
    <rPh sb="6" eb="7">
      <t>ガツ</t>
    </rPh>
    <phoneticPr fontId="2"/>
  </si>
  <si>
    <t>就職率</t>
    <rPh sb="0" eb="2">
      <t>シュウショク</t>
    </rPh>
    <rPh sb="2" eb="3">
      <t>リツ</t>
    </rPh>
    <phoneticPr fontId="2"/>
  </si>
  <si>
    <t>実施施設名：</t>
    <rPh sb="0" eb="2">
      <t>ジッシ</t>
    </rPh>
    <rPh sb="2" eb="4">
      <t>シセツ</t>
    </rPh>
    <rPh sb="4" eb="5">
      <t>メイ</t>
    </rPh>
    <phoneticPr fontId="2"/>
  </si>
  <si>
    <t>修了就職のうち
正社員就職</t>
    <rPh sb="0" eb="2">
      <t>シュウリョウ</t>
    </rPh>
    <rPh sb="2" eb="4">
      <t>シュウショク</t>
    </rPh>
    <rPh sb="8" eb="11">
      <t>セイシャイン</t>
    </rPh>
    <rPh sb="11" eb="13">
      <t>シュウショク</t>
    </rPh>
    <phoneticPr fontId="2"/>
  </si>
  <si>
    <t>実施施設名：</t>
    <rPh sb="0" eb="2">
      <t>ジッシ</t>
    </rPh>
    <rPh sb="2" eb="4">
      <t>シセツ</t>
    </rPh>
    <rPh sb="4" eb="5">
      <t>ナ</t>
    </rPh>
    <phoneticPr fontId="2"/>
  </si>
  <si>
    <t>うち常駐</t>
    <rPh sb="2" eb="4">
      <t>ジョウチュウ</t>
    </rPh>
    <phoneticPr fontId="2"/>
  </si>
  <si>
    <t>就職支援の実施内容</t>
    <rPh sb="0" eb="2">
      <t>シュウショク</t>
    </rPh>
    <rPh sb="2" eb="4">
      <t>シエン</t>
    </rPh>
    <rPh sb="5" eb="7">
      <t>ジッシ</t>
    </rPh>
    <rPh sb="7" eb="9">
      <t>ナイヨウ</t>
    </rPh>
    <phoneticPr fontId="2"/>
  </si>
  <si>
    <t>訓練修了後の就職支援の可否</t>
    <rPh sb="0" eb="2">
      <t>クンレン</t>
    </rPh>
    <rPh sb="2" eb="4">
      <t>シュウリョウ</t>
    </rPh>
    <rPh sb="4" eb="5">
      <t>ゴ</t>
    </rPh>
    <rPh sb="6" eb="8">
      <t>シュウショク</t>
    </rPh>
    <rPh sb="8" eb="10">
      <t>シエン</t>
    </rPh>
    <rPh sb="11" eb="13">
      <t>カヒ</t>
    </rPh>
    <phoneticPr fontId="2"/>
  </si>
  <si>
    <t>就職支援の内容</t>
    <rPh sb="0" eb="2">
      <t>シュウショク</t>
    </rPh>
    <rPh sb="2" eb="4">
      <t>シエン</t>
    </rPh>
    <rPh sb="5" eb="7">
      <t>ナイヨウ</t>
    </rPh>
    <phoneticPr fontId="2"/>
  </si>
  <si>
    <t>（内訳）
学科</t>
    <rPh sb="1" eb="3">
      <t>ウチワケ</t>
    </rPh>
    <rPh sb="5" eb="7">
      <t>ガッカ</t>
    </rPh>
    <phoneticPr fontId="2"/>
  </si>
  <si>
    <t>実施施設名</t>
    <rPh sb="0" eb="4">
      <t>ジッシシセツ</t>
    </rPh>
    <rPh sb="4" eb="5">
      <t>メイ</t>
    </rPh>
    <phoneticPr fontId="2"/>
  </si>
  <si>
    <t>実施施設名：</t>
    <rPh sb="0" eb="2">
      <t>ジッシ</t>
    </rPh>
    <rPh sb="2" eb="4">
      <t>シセツ</t>
    </rPh>
    <rPh sb="4" eb="5">
      <t>メイ</t>
    </rPh>
    <phoneticPr fontId="2"/>
  </si>
  <si>
    <t>（１）訓練カリキュラムについて（工夫点等）</t>
    <rPh sb="3" eb="5">
      <t>クンレン</t>
    </rPh>
    <rPh sb="16" eb="18">
      <t>クフウ</t>
    </rPh>
    <rPh sb="18" eb="19">
      <t>テン</t>
    </rPh>
    <rPh sb="19" eb="20">
      <t>トウ</t>
    </rPh>
    <phoneticPr fontId="2"/>
  </si>
  <si>
    <t>介護福祉士養成科</t>
    <rPh sb="0" eb="2">
      <t>カイゴ</t>
    </rPh>
    <rPh sb="2" eb="5">
      <t>フクシシ</t>
    </rPh>
    <rPh sb="5" eb="7">
      <t>ヨウセイ</t>
    </rPh>
    <rPh sb="7" eb="8">
      <t>カ</t>
    </rPh>
    <phoneticPr fontId="2"/>
  </si>
  <si>
    <t>１人１月あたりの経費見積（税抜）</t>
    <rPh sb="0" eb="2">
      <t>ヒトリ</t>
    </rPh>
    <rPh sb="3" eb="4">
      <t>ガツ</t>
    </rPh>
    <rPh sb="8" eb="10">
      <t>ケイヒ</t>
    </rPh>
    <rPh sb="10" eb="12">
      <t>ミツモリ</t>
    </rPh>
    <rPh sb="13" eb="14">
      <t>ゼイ</t>
    </rPh>
    <rPh sb="14" eb="15">
      <t>ヌ</t>
    </rPh>
    <phoneticPr fontId="2"/>
  </si>
  <si>
    <t>見積額の総額（税抜）</t>
    <rPh sb="8" eb="9">
      <t>ヌ</t>
    </rPh>
    <phoneticPr fontId="2"/>
  </si>
  <si>
    <t>普通教室</t>
    <rPh sb="0" eb="2">
      <t>フツウ</t>
    </rPh>
    <rPh sb="2" eb="4">
      <t>キョウシツ</t>
    </rPh>
    <phoneticPr fontId="2"/>
  </si>
  <si>
    <t>介護実習室</t>
    <rPh sb="0" eb="2">
      <t>カイゴ</t>
    </rPh>
    <rPh sb="2" eb="5">
      <t>ジッシュウシツ</t>
    </rPh>
    <phoneticPr fontId="2"/>
  </si>
  <si>
    <t>ベッドを用いる実習室の1ベッド当たりの面積</t>
    <rPh sb="4" eb="5">
      <t>モチ</t>
    </rPh>
    <rPh sb="7" eb="9">
      <t>ジッシュウ</t>
    </rPh>
    <rPh sb="9" eb="10">
      <t>シツ</t>
    </rPh>
    <rPh sb="15" eb="16">
      <t>ア</t>
    </rPh>
    <rPh sb="19" eb="21">
      <t>メンセキ</t>
    </rPh>
    <phoneticPr fontId="2"/>
  </si>
  <si>
    <t>和室の広さ</t>
    <rPh sb="0" eb="2">
      <t>ワシツ</t>
    </rPh>
    <rPh sb="3" eb="4">
      <t>ヒロ</t>
    </rPh>
    <phoneticPr fontId="2"/>
  </si>
  <si>
    <t>畳</t>
    <rPh sb="0" eb="1">
      <t>タタミ</t>
    </rPh>
    <phoneticPr fontId="2"/>
  </si>
  <si>
    <t>㎡</t>
  </si>
  <si>
    <t>家政実習室</t>
    <rPh sb="0" eb="2">
      <t>カセイ</t>
    </rPh>
    <rPh sb="2" eb="4">
      <t>ジッシュウ</t>
    </rPh>
    <rPh sb="4" eb="5">
      <t>シツ</t>
    </rPh>
    <phoneticPr fontId="2"/>
  </si>
  <si>
    <t>調理設備</t>
    <rPh sb="0" eb="2">
      <t>チョウリ</t>
    </rPh>
    <rPh sb="2" eb="4">
      <t>セツビ</t>
    </rPh>
    <phoneticPr fontId="2"/>
  </si>
  <si>
    <t>裁縫作業台</t>
    <rPh sb="0" eb="2">
      <t>サイホウ</t>
    </rPh>
    <rPh sb="2" eb="4">
      <t>サギョウ</t>
    </rPh>
    <rPh sb="4" eb="5">
      <t>ダイ</t>
    </rPh>
    <phoneticPr fontId="2"/>
  </si>
  <si>
    <t>図書室</t>
    <rPh sb="0" eb="3">
      <t>トショシツ</t>
    </rPh>
    <phoneticPr fontId="2"/>
  </si>
  <si>
    <t>有無</t>
    <rPh sb="0" eb="2">
      <t>ウム</t>
    </rPh>
    <phoneticPr fontId="2"/>
  </si>
  <si>
    <t>OA室
（普通教室と別に設置している場合）</t>
    <rPh sb="2" eb="3">
      <t>シツ</t>
    </rPh>
    <rPh sb="5" eb="7">
      <t>フツウ</t>
    </rPh>
    <rPh sb="7" eb="9">
      <t>キョウシツ</t>
    </rPh>
    <rPh sb="10" eb="11">
      <t>ベツ</t>
    </rPh>
    <rPh sb="12" eb="14">
      <t>セッチ</t>
    </rPh>
    <rPh sb="18" eb="20">
      <t>バアイ</t>
    </rPh>
    <phoneticPr fontId="2"/>
  </si>
  <si>
    <t>※使用施設ごとに下記様式に記入</t>
    <rPh sb="1" eb="3">
      <t>シヨウ</t>
    </rPh>
    <rPh sb="3" eb="5">
      <t>シセツ</t>
    </rPh>
    <rPh sb="8" eb="10">
      <t>カキ</t>
    </rPh>
    <rPh sb="10" eb="12">
      <t>ヨウシキ</t>
    </rPh>
    <rPh sb="13" eb="15">
      <t>キニュウ</t>
    </rPh>
    <phoneticPr fontId="2"/>
  </si>
  <si>
    <t>学校の特色</t>
    <rPh sb="0" eb="2">
      <t>ガッコウ</t>
    </rPh>
    <rPh sb="3" eb="5">
      <t>トクショク</t>
    </rPh>
    <phoneticPr fontId="2"/>
  </si>
  <si>
    <t>名</t>
    <rPh sb="0" eb="1">
      <t>メイ</t>
    </rPh>
    <phoneticPr fontId="2"/>
  </si>
  <si>
    <t>費用</t>
    <rPh sb="0" eb="2">
      <t>ヒヨウ</t>
    </rPh>
    <phoneticPr fontId="2"/>
  </si>
  <si>
    <t>金額（税抜）</t>
    <rPh sb="0" eb="2">
      <t>キンガク</t>
    </rPh>
    <rPh sb="3" eb="4">
      <t>ゼイ</t>
    </rPh>
    <rPh sb="4" eb="5">
      <t>ヌ</t>
    </rPh>
    <phoneticPr fontId="2"/>
  </si>
  <si>
    <t>根拠資料</t>
    <rPh sb="0" eb="2">
      <t>コンキョ</t>
    </rPh>
    <rPh sb="2" eb="4">
      <t>シリョウ</t>
    </rPh>
    <phoneticPr fontId="2"/>
  </si>
  <si>
    <t>説明</t>
    <rPh sb="0" eb="2">
      <t>セツメイ</t>
    </rPh>
    <phoneticPr fontId="2"/>
  </si>
  <si>
    <t>①合計（税抜）</t>
    <rPh sb="1" eb="3">
      <t>ゴウケイ</t>
    </rPh>
    <rPh sb="4" eb="5">
      <t>ゼイ</t>
    </rPh>
    <rPh sb="5" eb="6">
      <t>ヌ</t>
    </rPh>
    <phoneticPr fontId="2"/>
  </si>
  <si>
    <t>②消費税</t>
    <rPh sb="1" eb="4">
      <t>ショウヒゼイ</t>
    </rPh>
    <phoneticPr fontId="2"/>
  </si>
  <si>
    <t>③合計（税込）</t>
    <rPh sb="1" eb="3">
      <t>ゴウケイ</t>
    </rPh>
    <rPh sb="4" eb="6">
      <t>ゼイコ</t>
    </rPh>
    <phoneticPr fontId="2"/>
  </si>
  <si>
    <t>３．訓練受講生1名あたりの月額単価（税抜）</t>
    <rPh sb="2" eb="4">
      <t>クンレン</t>
    </rPh>
    <rPh sb="4" eb="7">
      <t>ジュコウセイ</t>
    </rPh>
    <rPh sb="8" eb="9">
      <t>メイ</t>
    </rPh>
    <rPh sb="13" eb="15">
      <t>ゲツガク</t>
    </rPh>
    <rPh sb="15" eb="17">
      <t>タンカ</t>
    </rPh>
    <rPh sb="18" eb="19">
      <t>ゼイ</t>
    </rPh>
    <rPh sb="19" eb="20">
      <t>ヌ</t>
    </rPh>
    <phoneticPr fontId="2"/>
  </si>
  <si>
    <t>※上記①を24で割り返した金額（小数点以下四捨五入）</t>
    <rPh sb="1" eb="3">
      <t>ジョウキ</t>
    </rPh>
    <rPh sb="8" eb="9">
      <t>ワ</t>
    </rPh>
    <rPh sb="10" eb="11">
      <t>カエ</t>
    </rPh>
    <rPh sb="13" eb="15">
      <t>キンガク</t>
    </rPh>
    <rPh sb="16" eb="19">
      <t>ショウスウテン</t>
    </rPh>
    <rPh sb="19" eb="21">
      <t>イカ</t>
    </rPh>
    <rPh sb="21" eb="25">
      <t>シシャゴニュウ</t>
    </rPh>
    <phoneticPr fontId="2"/>
  </si>
  <si>
    <t>契約訓練人数</t>
    <rPh sb="0" eb="2">
      <t>ケイヤク</t>
    </rPh>
    <rPh sb="2" eb="4">
      <t>クンレン</t>
    </rPh>
    <rPh sb="4" eb="6">
      <t>ニンズウ</t>
    </rPh>
    <phoneticPr fontId="2"/>
  </si>
  <si>
    <t>入校生委託費対象額内訳（訓練受講生1名に掛かる2年間の総額）</t>
    <rPh sb="0" eb="3">
      <t>ニュウコウセイ</t>
    </rPh>
    <rPh sb="3" eb="5">
      <t>イタク</t>
    </rPh>
    <rPh sb="5" eb="6">
      <t>ヒ</t>
    </rPh>
    <rPh sb="6" eb="8">
      <t>タイショウ</t>
    </rPh>
    <rPh sb="8" eb="9">
      <t>ガク</t>
    </rPh>
    <rPh sb="9" eb="11">
      <t>ウチワケ</t>
    </rPh>
    <rPh sb="12" eb="14">
      <t>クンレン</t>
    </rPh>
    <rPh sb="14" eb="16">
      <t>ジュコウ</t>
    </rPh>
    <rPh sb="16" eb="17">
      <t>セイ</t>
    </rPh>
    <rPh sb="18" eb="19">
      <t>メイ</t>
    </rPh>
    <rPh sb="20" eb="21">
      <t>カ</t>
    </rPh>
    <rPh sb="24" eb="26">
      <t>ネンカン</t>
    </rPh>
    <rPh sb="27" eb="29">
      <t>ソウガク</t>
    </rPh>
    <phoneticPr fontId="2"/>
  </si>
  <si>
    <t>人</t>
    <rPh sb="0" eb="1">
      <t>ニン</t>
    </rPh>
    <phoneticPr fontId="2"/>
  </si>
  <si>
    <t>支援の種類</t>
    <rPh sb="0" eb="2">
      <t>シエン</t>
    </rPh>
    <rPh sb="3" eb="5">
      <t>シュルイ</t>
    </rPh>
    <phoneticPr fontId="2"/>
  </si>
  <si>
    <t>実施施設名：</t>
    <rPh sb="0" eb="2">
      <t>ジッシ</t>
    </rPh>
    <rPh sb="2" eb="4">
      <t>シセツ</t>
    </rPh>
    <rPh sb="4" eb="5">
      <t>メイ</t>
    </rPh>
    <phoneticPr fontId="2"/>
  </si>
  <si>
    <t>入校日・修了日</t>
    <rPh sb="0" eb="3">
      <t>ニュウコウビ</t>
    </rPh>
    <rPh sb="4" eb="6">
      <t>シュウリョウ</t>
    </rPh>
    <rPh sb="6" eb="7">
      <t>ビ</t>
    </rPh>
    <phoneticPr fontId="2"/>
  </si>
  <si>
    <t>入校日</t>
    <rPh sb="0" eb="3">
      <t>ニュウコウビ</t>
    </rPh>
    <phoneticPr fontId="2"/>
  </si>
  <si>
    <t>介護福祉士養成科</t>
    <rPh sb="0" eb="2">
      <t>カイゴ</t>
    </rPh>
    <rPh sb="2" eb="5">
      <t>フクシシ</t>
    </rPh>
    <rPh sb="5" eb="7">
      <t>ヨウセイ</t>
    </rPh>
    <rPh sb="7" eb="8">
      <t>カ</t>
    </rPh>
    <phoneticPr fontId="2"/>
  </si>
  <si>
    <t>入校期単位
（２年）の
訓練時限数</t>
    <rPh sb="0" eb="2">
      <t>ニュウコウ</t>
    </rPh>
    <rPh sb="2" eb="3">
      <t>キ</t>
    </rPh>
    <rPh sb="3" eb="5">
      <t>タンイ</t>
    </rPh>
    <rPh sb="8" eb="9">
      <t>ネン</t>
    </rPh>
    <rPh sb="12" eb="14">
      <t>クンレン</t>
    </rPh>
    <rPh sb="14" eb="16">
      <t>ジゲン</t>
    </rPh>
    <rPh sb="16" eb="17">
      <t>スウ</t>
    </rPh>
    <phoneticPr fontId="2"/>
  </si>
  <si>
    <t>平成３０年度　東京都介護福祉士養成科受託申込書（提案書）</t>
    <rPh sb="0" eb="2">
      <t>ヘイセイ</t>
    </rPh>
    <rPh sb="4" eb="6">
      <t>ネンド</t>
    </rPh>
    <rPh sb="7" eb="8">
      <t>ヒガシ</t>
    </rPh>
    <rPh sb="8" eb="9">
      <t>キョウ</t>
    </rPh>
    <rPh sb="9" eb="10">
      <t>ミヤコ</t>
    </rPh>
    <rPh sb="10" eb="12">
      <t>カイゴ</t>
    </rPh>
    <rPh sb="12" eb="15">
      <t>フクシシ</t>
    </rPh>
    <rPh sb="15" eb="17">
      <t>ヨウセイ</t>
    </rPh>
    <rPh sb="17" eb="18">
      <t>カ</t>
    </rPh>
    <rPh sb="18" eb="19">
      <t>ウケ</t>
    </rPh>
    <rPh sb="19" eb="20">
      <t>コトヅケ</t>
    </rPh>
    <rPh sb="20" eb="21">
      <t>サル</t>
    </rPh>
    <rPh sb="21" eb="22">
      <t>コミ</t>
    </rPh>
    <rPh sb="22" eb="23">
      <t>ショ</t>
    </rPh>
    <rPh sb="24" eb="25">
      <t>ツツミ</t>
    </rPh>
    <rPh sb="25" eb="26">
      <t>アン</t>
    </rPh>
    <rPh sb="26" eb="27">
      <t>ショ</t>
    </rPh>
    <phoneticPr fontId="2"/>
  </si>
  <si>
    <t>自社の個人情報取扱い規程文書等（第三者機関による認証の証明も含む）</t>
    <rPh sb="16" eb="17">
      <t>ダイ</t>
    </rPh>
    <rPh sb="17" eb="19">
      <t>サンシャ</t>
    </rPh>
    <rPh sb="19" eb="21">
      <t>キカン</t>
    </rPh>
    <rPh sb="24" eb="26">
      <t>ニンショウ</t>
    </rPh>
    <rPh sb="27" eb="29">
      <t>ショウメイ</t>
    </rPh>
    <rPh sb="30" eb="31">
      <t>フク</t>
    </rPh>
    <phoneticPr fontId="2"/>
  </si>
  <si>
    <t>委託費内訳の根拠資料</t>
    <rPh sb="0" eb="2">
      <t>イタク</t>
    </rPh>
    <rPh sb="2" eb="3">
      <t>ヒ</t>
    </rPh>
    <rPh sb="3" eb="5">
      <t>ウチワケ</t>
    </rPh>
    <rPh sb="6" eb="8">
      <t>コンキョ</t>
    </rPh>
    <rPh sb="8" eb="10">
      <t>シリョウ</t>
    </rPh>
    <phoneticPr fontId="2"/>
  </si>
  <si>
    <t>施設ごとに１部</t>
    <rPh sb="0" eb="2">
      <t>シセツ</t>
    </rPh>
    <phoneticPr fontId="2"/>
  </si>
  <si>
    <t>施設ごとに１部
＊データでの提案も可</t>
    <rPh sb="0" eb="2">
      <t>シセツ</t>
    </rPh>
    <phoneticPr fontId="2"/>
  </si>
  <si>
    <t>⑦</t>
  </si>
  <si>
    <t>⑨</t>
  </si>
  <si>
    <t>⑩</t>
  </si>
  <si>
    <t>⑪</t>
  </si>
  <si>
    <t>⑫</t>
  </si>
  <si>
    <t>⑯</t>
  </si>
  <si>
    <t>養成施設として指定を受けている証明</t>
    <rPh sb="0" eb="2">
      <t>ヨウセイ</t>
    </rPh>
    <rPh sb="2" eb="4">
      <t>シセツ</t>
    </rPh>
    <rPh sb="7" eb="9">
      <t>シテイ</t>
    </rPh>
    <rPh sb="10" eb="11">
      <t>ウ</t>
    </rPh>
    <rPh sb="15" eb="17">
      <t>ショウメイ</t>
    </rPh>
    <phoneticPr fontId="2"/>
  </si>
  <si>
    <t>入浴実習室</t>
    <rPh sb="0" eb="2">
      <t>ニュウヨク</t>
    </rPh>
    <rPh sb="2" eb="4">
      <t>ジッシュウ</t>
    </rPh>
    <rPh sb="4" eb="5">
      <t>シツ</t>
    </rPh>
    <phoneticPr fontId="2"/>
  </si>
  <si>
    <t>教室とは別に設置</t>
    <rPh sb="0" eb="2">
      <t>キョウシツ</t>
    </rPh>
    <rPh sb="4" eb="5">
      <t>ベツ</t>
    </rPh>
    <rPh sb="6" eb="8">
      <t>セッチ</t>
    </rPh>
    <phoneticPr fontId="2"/>
  </si>
  <si>
    <t>修了日
（予定）</t>
    <rPh sb="0" eb="2">
      <t>シュウリョウ</t>
    </rPh>
    <rPh sb="2" eb="3">
      <t>ビ</t>
    </rPh>
    <rPh sb="5" eb="7">
      <t>ヨテイ</t>
    </rPh>
    <phoneticPr fontId="2"/>
  </si>
  <si>
    <t>事務責任者</t>
    <rPh sb="0" eb="2">
      <t>ジム</t>
    </rPh>
    <rPh sb="2" eb="5">
      <t>セキニンシャ</t>
    </rPh>
    <phoneticPr fontId="2"/>
  </si>
  <si>
    <t>職名</t>
    <rPh sb="0" eb="1">
      <t>ショク</t>
    </rPh>
    <rPh sb="1" eb="2">
      <t>メイ</t>
    </rPh>
    <phoneticPr fontId="2"/>
  </si>
  <si>
    <t>氏名</t>
    <rPh sb="0" eb="2">
      <t>シメイ</t>
    </rPh>
    <phoneticPr fontId="2"/>
  </si>
  <si>
    <t>専任教員</t>
    <rPh sb="0" eb="2">
      <t>センニン</t>
    </rPh>
    <rPh sb="2" eb="4">
      <t>キョウイン</t>
    </rPh>
    <phoneticPr fontId="2"/>
  </si>
  <si>
    <t>専任
教員</t>
    <rPh sb="0" eb="2">
      <t>センニン</t>
    </rPh>
    <rPh sb="3" eb="5">
      <t>キョウイン</t>
    </rPh>
    <phoneticPr fontId="2"/>
  </si>
  <si>
    <t>経験
年数
（通算）</t>
    <rPh sb="0" eb="2">
      <t>ケイケン</t>
    </rPh>
    <rPh sb="3" eb="5">
      <t>ネンスウ</t>
    </rPh>
    <rPh sb="7" eb="9">
      <t>ツウサン</t>
    </rPh>
    <phoneticPr fontId="2"/>
  </si>
  <si>
    <t>直近2年間に修了した介護福祉士養成のための本科の実績及び東京都より委託を受けた介護福祉士養成科の実績</t>
    <rPh sb="0" eb="2">
      <t>チョッキン</t>
    </rPh>
    <rPh sb="3" eb="5">
      <t>ネンカン</t>
    </rPh>
    <rPh sb="6" eb="8">
      <t>シュウリョウ</t>
    </rPh>
    <rPh sb="10" eb="12">
      <t>カイゴ</t>
    </rPh>
    <rPh sb="12" eb="15">
      <t>フクシシ</t>
    </rPh>
    <rPh sb="15" eb="17">
      <t>ヨウセイ</t>
    </rPh>
    <rPh sb="21" eb="23">
      <t>ホンカ</t>
    </rPh>
    <rPh sb="24" eb="26">
      <t>ジッセキ</t>
    </rPh>
    <rPh sb="26" eb="27">
      <t>オヨ</t>
    </rPh>
    <rPh sb="28" eb="31">
      <t>トウキョウト</t>
    </rPh>
    <rPh sb="33" eb="35">
      <t>イタク</t>
    </rPh>
    <rPh sb="36" eb="37">
      <t>ウ</t>
    </rPh>
    <rPh sb="39" eb="41">
      <t>カイゴ</t>
    </rPh>
    <rPh sb="41" eb="44">
      <t>フクシシ</t>
    </rPh>
    <rPh sb="44" eb="46">
      <t>ヨウセイ</t>
    </rPh>
    <rPh sb="46" eb="47">
      <t>カ</t>
    </rPh>
    <rPh sb="48" eb="50">
      <t>ジッセキ</t>
    </rPh>
    <phoneticPr fontId="2"/>
  </si>
  <si>
    <t>４　就職実績等</t>
    <rPh sb="2" eb="4">
      <t>シュウショク</t>
    </rPh>
    <rPh sb="4" eb="6">
      <t>ジッセキ</t>
    </rPh>
    <rPh sb="6" eb="7">
      <t>トウ</t>
    </rPh>
    <phoneticPr fontId="2"/>
  </si>
  <si>
    <t>５　訓練カリキュラム</t>
    <rPh sb="2" eb="4">
      <t>クンレン</t>
    </rPh>
    <phoneticPr fontId="2"/>
  </si>
  <si>
    <t>６　委託費対象額内訳</t>
    <rPh sb="2" eb="4">
      <t>イタク</t>
    </rPh>
    <rPh sb="4" eb="5">
      <t>ヒ</t>
    </rPh>
    <rPh sb="8" eb="10">
      <t>ウチワケ</t>
    </rPh>
    <phoneticPr fontId="2"/>
  </si>
  <si>
    <t>訓練修了後の就職支援について</t>
    <rPh sb="0" eb="2">
      <t>クンレン</t>
    </rPh>
    <rPh sb="2" eb="4">
      <t>シュウリョウ</t>
    </rPh>
    <rPh sb="4" eb="5">
      <t>ゴ</t>
    </rPh>
    <rPh sb="6" eb="8">
      <t>シュウショク</t>
    </rPh>
    <rPh sb="8" eb="10">
      <t>シエン</t>
    </rPh>
    <phoneticPr fontId="2"/>
  </si>
  <si>
    <t>訓練とは別契約で締結を予定している定着支援業務について現在予定している内容を記載してください。</t>
    <rPh sb="0" eb="2">
      <t>クンレン</t>
    </rPh>
    <rPh sb="4" eb="5">
      <t>ベツ</t>
    </rPh>
    <rPh sb="5" eb="7">
      <t>ケイヤク</t>
    </rPh>
    <rPh sb="8" eb="10">
      <t>テイケツ</t>
    </rPh>
    <rPh sb="11" eb="13">
      <t>ヨテイ</t>
    </rPh>
    <rPh sb="17" eb="19">
      <t>テイチャク</t>
    </rPh>
    <rPh sb="19" eb="21">
      <t>シエン</t>
    </rPh>
    <rPh sb="21" eb="23">
      <t>ギョウム</t>
    </rPh>
    <rPh sb="27" eb="29">
      <t>ゲンザイ</t>
    </rPh>
    <rPh sb="29" eb="31">
      <t>ヨテイ</t>
    </rPh>
    <rPh sb="35" eb="37">
      <t>ナイヨウ</t>
    </rPh>
    <rPh sb="38" eb="40">
      <t>キサイ</t>
    </rPh>
    <phoneticPr fontId="2"/>
  </si>
  <si>
    <t>８　就　職　担　当　名　簿</t>
    <rPh sb="2" eb="3">
      <t>シュウ</t>
    </rPh>
    <rPh sb="4" eb="5">
      <t>ショク</t>
    </rPh>
    <rPh sb="6" eb="7">
      <t>タン</t>
    </rPh>
    <rPh sb="8" eb="9">
      <t>トウ</t>
    </rPh>
    <rPh sb="10" eb="11">
      <t>メイ</t>
    </rPh>
    <rPh sb="12" eb="13">
      <t>ボ</t>
    </rPh>
    <phoneticPr fontId="2"/>
  </si>
  <si>
    <t>定着支援の内容（予定）</t>
    <rPh sb="0" eb="2">
      <t>テイチャク</t>
    </rPh>
    <rPh sb="2" eb="4">
      <t>シエン</t>
    </rPh>
    <rPh sb="5" eb="7">
      <t>ナイヨウ</t>
    </rPh>
    <rPh sb="8" eb="10">
      <t>ヨテイ</t>
    </rPh>
    <phoneticPr fontId="2"/>
  </si>
  <si>
    <r>
      <t>９ プレゼンテーションシート</t>
    </r>
    <r>
      <rPr>
        <b/>
        <sz val="11"/>
        <rFont val="ＭＳ Ｐゴシック"/>
        <family val="3"/>
        <charset val="128"/>
      </rPr>
      <t>（様式自由A４サイズ2ページ分以内に収める）</t>
    </r>
    <rPh sb="15" eb="17">
      <t>ヨウシキ</t>
    </rPh>
    <rPh sb="17" eb="19">
      <t>ジユウ</t>
    </rPh>
    <rPh sb="28" eb="29">
      <t>ブン</t>
    </rPh>
    <rPh sb="29" eb="31">
      <t>イナイ</t>
    </rPh>
    <rPh sb="32" eb="33">
      <t>オサ</t>
    </rPh>
    <phoneticPr fontId="2"/>
  </si>
  <si>
    <r>
      <t>１０　その他添付資料　</t>
    </r>
    <r>
      <rPr>
        <b/>
        <sz val="11"/>
        <rFont val="ＭＳ Ｐゴシック"/>
        <family val="3"/>
        <charset val="128"/>
      </rPr>
      <t>（下記資料を添付してください。)</t>
    </r>
    <rPh sb="5" eb="6">
      <t>タ</t>
    </rPh>
    <rPh sb="6" eb="8">
      <t>テンプ</t>
    </rPh>
    <rPh sb="8" eb="10">
      <t>シリョウ</t>
    </rPh>
    <rPh sb="12" eb="14">
      <t>カキ</t>
    </rPh>
    <rPh sb="14" eb="16">
      <t>シリョウ</t>
    </rPh>
    <rPh sb="17" eb="19">
      <t>テンプ</t>
    </rPh>
    <phoneticPr fontId="2"/>
  </si>
  <si>
    <t>※東京都
チェック欄</t>
    <rPh sb="1" eb="4">
      <t>トウキョウト</t>
    </rPh>
    <rPh sb="9" eb="10">
      <t>ラン</t>
    </rPh>
    <phoneticPr fontId="2"/>
  </si>
  <si>
    <t>⑮</t>
  </si>
  <si>
    <t>⑭</t>
  </si>
  <si>
    <t>⑬</t>
  </si>
  <si>
    <t>⑥</t>
  </si>
  <si>
    <t>⑤</t>
  </si>
  <si>
    <t>④</t>
  </si>
  <si>
    <t>③</t>
  </si>
  <si>
    <t>②</t>
  </si>
  <si>
    <t>①</t>
  </si>
  <si>
    <t>実習施設等の概要
（養成施設としての申請時に提出したものでも可）</t>
    <rPh sb="0" eb="2">
      <t>ジッシュウ</t>
    </rPh>
    <rPh sb="2" eb="4">
      <t>シセツ</t>
    </rPh>
    <rPh sb="4" eb="5">
      <t>トウ</t>
    </rPh>
    <rPh sb="6" eb="8">
      <t>ガイヨウ</t>
    </rPh>
    <rPh sb="10" eb="12">
      <t>ヨウセイ</t>
    </rPh>
    <rPh sb="12" eb="14">
      <t>シセツ</t>
    </rPh>
    <rPh sb="18" eb="21">
      <t>シンセイジ</t>
    </rPh>
    <rPh sb="22" eb="24">
      <t>テイシュツ</t>
    </rPh>
    <rPh sb="30" eb="31">
      <t>カ</t>
    </rPh>
    <phoneticPr fontId="2"/>
  </si>
  <si>
    <t>教育用機械機器及び模型の目録
（養成施設としての申請時に提出したものでも可）</t>
    <rPh sb="0" eb="3">
      <t>キョウイクヨウ</t>
    </rPh>
    <rPh sb="3" eb="5">
      <t>キカイ</t>
    </rPh>
    <rPh sb="5" eb="7">
      <t>キキ</t>
    </rPh>
    <rPh sb="7" eb="8">
      <t>オヨ</t>
    </rPh>
    <rPh sb="9" eb="11">
      <t>モケイ</t>
    </rPh>
    <rPh sb="12" eb="14">
      <t>モクロク</t>
    </rPh>
    <rPh sb="16" eb="18">
      <t>ヨウセイ</t>
    </rPh>
    <rPh sb="18" eb="20">
      <t>シセツ</t>
    </rPh>
    <rPh sb="24" eb="27">
      <t>シンセイジ</t>
    </rPh>
    <rPh sb="28" eb="30">
      <t>テイシュツ</t>
    </rPh>
    <rPh sb="36" eb="37">
      <t>カ</t>
    </rPh>
    <phoneticPr fontId="2"/>
  </si>
  <si>
    <t>授業概要
（養成施設としての申請時に提出したものでも可）</t>
    <rPh sb="0" eb="2">
      <t>ジュギョウ</t>
    </rPh>
    <rPh sb="2" eb="4">
      <t>ガイヨウ</t>
    </rPh>
    <rPh sb="6" eb="8">
      <t>ヨウセイ</t>
    </rPh>
    <rPh sb="8" eb="10">
      <t>シセツ</t>
    </rPh>
    <rPh sb="14" eb="17">
      <t>シンセイジ</t>
    </rPh>
    <rPh sb="18" eb="20">
      <t>テイシュツ</t>
    </rPh>
    <phoneticPr fontId="2"/>
  </si>
  <si>
    <t>１機関１部</t>
    <phoneticPr fontId="2"/>
  </si>
  <si>
    <t>民間教育訓練機関における職業訓練サービスガイドライン研修を受講したことを証明するもの</t>
    <rPh sb="36" eb="38">
      <t>ショウメイ</t>
    </rPh>
    <phoneticPr fontId="2"/>
  </si>
  <si>
    <t>民間教育訓練機関における職業訓練サービスガイドライン研修の受講</t>
    <phoneticPr fontId="2"/>
  </si>
  <si>
    <t>７　就職支援概要・就職支援の内容</t>
    <rPh sb="2" eb="4">
      <t>シュウショク</t>
    </rPh>
    <rPh sb="4" eb="6">
      <t>シエン</t>
    </rPh>
    <rPh sb="6" eb="8">
      <t>ガイヨウ</t>
    </rPh>
    <rPh sb="9" eb="11">
      <t>シュウショク</t>
    </rPh>
    <rPh sb="11" eb="13">
      <t>シエン</t>
    </rPh>
    <rPh sb="14" eb="16">
      <t>ナイヨウ</t>
    </rPh>
    <phoneticPr fontId="2"/>
  </si>
  <si>
    <t>本科・
委託訓練</t>
    <rPh sb="0" eb="2">
      <t>ホンカ</t>
    </rPh>
    <rPh sb="4" eb="6">
      <t>イタク</t>
    </rPh>
    <rPh sb="6" eb="8">
      <t>クンレン</t>
    </rPh>
    <phoneticPr fontId="2"/>
  </si>
  <si>
    <t>東京都介護福祉士養成科受託申込書</t>
    <rPh sb="3" eb="5">
      <t>カイゴ</t>
    </rPh>
    <rPh sb="5" eb="8">
      <t>フクシシ</t>
    </rPh>
    <rPh sb="8" eb="10">
      <t>ヨウセイ</t>
    </rPh>
    <rPh sb="10" eb="11">
      <t>カ</t>
    </rPh>
    <phoneticPr fontId="2"/>
  </si>
  <si>
    <t>②～⑧が入ったもの。ＣＤ、ＭＯ可（圧縮等しないこと）</t>
    <phoneticPr fontId="2"/>
  </si>
  <si>
    <t>学校の概要がわかるもの
（学校案内、パンフレット等）</t>
    <rPh sb="0" eb="2">
      <t>ガッコウ</t>
    </rPh>
    <rPh sb="3" eb="5">
      <t>ガイヨウ</t>
    </rPh>
    <rPh sb="13" eb="15">
      <t>ガッコウ</t>
    </rPh>
    <rPh sb="15" eb="17">
      <t>アンナイ</t>
    </rPh>
    <rPh sb="24" eb="25">
      <t>トウ</t>
    </rPh>
    <phoneticPr fontId="2"/>
  </si>
  <si>
    <t>介護福祉士養成科</t>
    <rPh sb="0" eb="2">
      <t>カイゴ</t>
    </rPh>
    <rPh sb="2" eb="5">
      <t>フクシシ</t>
    </rPh>
    <rPh sb="5" eb="7">
      <t>ヨウセイ</t>
    </rPh>
    <rPh sb="7" eb="8">
      <t>カ</t>
    </rPh>
    <phoneticPr fontId="2"/>
  </si>
  <si>
    <t>※１　専修学校・企業・事業主・NPO・その他(具体的に)</t>
    <rPh sb="3" eb="5">
      <t>センシュウ</t>
    </rPh>
    <rPh sb="5" eb="7">
      <t>ガッコウ</t>
    </rPh>
    <rPh sb="8" eb="10">
      <t>キギョウ</t>
    </rPh>
    <rPh sb="11" eb="14">
      <t>ジギョウヌシ</t>
    </rPh>
    <rPh sb="21" eb="22">
      <t>タ</t>
    </rPh>
    <rPh sb="23" eb="26">
      <t>グタイテキ</t>
    </rPh>
    <phoneticPr fontId="2"/>
  </si>
  <si>
    <t>１人１月あたりの経費見積（税抜）</t>
    <rPh sb="1" eb="2">
      <t>リ</t>
    </rPh>
    <rPh sb="3" eb="4">
      <t>ガツ</t>
    </rPh>
    <rPh sb="8" eb="10">
      <t>ケイヒ</t>
    </rPh>
    <rPh sb="10" eb="12">
      <t>ミツモリ</t>
    </rPh>
    <rPh sb="13" eb="15">
      <t>ゼイヌキ</t>
    </rPh>
    <phoneticPr fontId="2"/>
  </si>
  <si>
    <t>見積額の総額（税抜）</t>
    <rPh sb="0" eb="2">
      <t>ミツモリ</t>
    </rPh>
    <rPh sb="2" eb="3">
      <t>ガク</t>
    </rPh>
    <rPh sb="4" eb="6">
      <t>ソウガク</t>
    </rPh>
    <rPh sb="7" eb="9">
      <t>ゼイヌキ</t>
    </rPh>
    <phoneticPr fontId="2"/>
  </si>
  <si>
    <t>実施施設名</t>
    <rPh sb="0" eb="2">
      <t>ジッシ</t>
    </rPh>
    <rPh sb="2" eb="4">
      <t>シセツ</t>
    </rPh>
    <rPh sb="4" eb="5">
      <t>メイ</t>
    </rPh>
    <phoneticPr fontId="2"/>
  </si>
  <si>
    <t>実施施設住所等</t>
    <rPh sb="0" eb="2">
      <t>ジッシ</t>
    </rPh>
    <rPh sb="2" eb="4">
      <t>シセツ</t>
    </rPh>
    <rPh sb="4" eb="6">
      <t>ジュウショ</t>
    </rPh>
    <rPh sb="6" eb="7">
      <t>トウ</t>
    </rPh>
    <phoneticPr fontId="2"/>
  </si>
  <si>
    <t>※２　1人用、2人用等を記入</t>
    <rPh sb="4" eb="6">
      <t>ニンヨウ</t>
    </rPh>
    <rPh sb="8" eb="10">
      <t>ニンヨウ</t>
    </rPh>
    <rPh sb="10" eb="11">
      <t>トウ</t>
    </rPh>
    <rPh sb="12" eb="14">
      <t>キニュウ</t>
    </rPh>
    <phoneticPr fontId="2"/>
  </si>
  <si>
    <t>※３　OA室を教室１とは別に設け、訓練で使用する場合有を記入し「OA室」の仕様を記載する</t>
    <rPh sb="5" eb="6">
      <t>シツ</t>
    </rPh>
    <rPh sb="7" eb="9">
      <t>キョウシツ</t>
    </rPh>
    <rPh sb="12" eb="13">
      <t>ベツ</t>
    </rPh>
    <rPh sb="14" eb="15">
      <t>モウ</t>
    </rPh>
    <rPh sb="17" eb="19">
      <t>クンレン</t>
    </rPh>
    <rPh sb="20" eb="22">
      <t>シヨウ</t>
    </rPh>
    <rPh sb="24" eb="26">
      <t>バアイ</t>
    </rPh>
    <rPh sb="26" eb="27">
      <t>アリ</t>
    </rPh>
    <rPh sb="28" eb="30">
      <t>キニュウ</t>
    </rPh>
    <rPh sb="34" eb="35">
      <t>シツ</t>
    </rPh>
    <rPh sb="37" eb="39">
      <t>シヨウ</t>
    </rPh>
    <rPh sb="40" eb="42">
      <t>キサイ</t>
    </rPh>
    <phoneticPr fontId="2"/>
  </si>
  <si>
    <t>１ベッド当たりの面積</t>
    <rPh sb="4" eb="5">
      <t>ア</t>
    </rPh>
    <rPh sb="8" eb="10">
      <t>メンセキ</t>
    </rPh>
    <phoneticPr fontId="2"/>
  </si>
  <si>
    <t>入浴実習室</t>
    <rPh sb="0" eb="2">
      <t>ニュウヨク</t>
    </rPh>
    <rPh sb="2" eb="4">
      <t>ジッシュウ</t>
    </rPh>
    <rPh sb="4" eb="5">
      <t>シツ</t>
    </rPh>
    <phoneticPr fontId="2"/>
  </si>
  <si>
    <t>家政実習室</t>
    <rPh sb="0" eb="2">
      <t>カセイ</t>
    </rPh>
    <rPh sb="2" eb="4">
      <t>ジッシュウ</t>
    </rPh>
    <rPh sb="4" eb="5">
      <t>シツ</t>
    </rPh>
    <phoneticPr fontId="2"/>
  </si>
  <si>
    <t>和室の広さ（畳）</t>
    <rPh sb="0" eb="2">
      <t>ワシツ</t>
    </rPh>
    <rPh sb="3" eb="4">
      <t>ヒロ</t>
    </rPh>
    <rPh sb="6" eb="7">
      <t>タタミ</t>
    </rPh>
    <phoneticPr fontId="2"/>
  </si>
  <si>
    <t>OA室</t>
    <rPh sb="2" eb="3">
      <t>シツ</t>
    </rPh>
    <phoneticPr fontId="2"/>
  </si>
  <si>
    <t>※４　該当する項目に○を記入</t>
    <rPh sb="3" eb="5">
      <t>ガイトウ</t>
    </rPh>
    <rPh sb="7" eb="9">
      <t>コウモク</t>
    </rPh>
    <rPh sb="12" eb="14">
      <t>キニュウ</t>
    </rPh>
    <phoneticPr fontId="2"/>
  </si>
  <si>
    <t>休憩室
※４</t>
    <rPh sb="0" eb="3">
      <t>キュウケイシツ</t>
    </rPh>
    <phoneticPr fontId="2"/>
  </si>
  <si>
    <t>喫煙所
※４</t>
    <rPh sb="0" eb="2">
      <t>キツエン</t>
    </rPh>
    <rPh sb="2" eb="3">
      <t>ジョ</t>
    </rPh>
    <phoneticPr fontId="2"/>
  </si>
  <si>
    <t>教室１以外の
OA室の設置
の有無
※３</t>
    <rPh sb="0" eb="2">
      <t>キョウシツ</t>
    </rPh>
    <rPh sb="3" eb="5">
      <t>イガイ</t>
    </rPh>
    <rPh sb="9" eb="10">
      <t>シツ</t>
    </rPh>
    <rPh sb="11" eb="13">
      <t>セッチ</t>
    </rPh>
    <rPh sb="15" eb="17">
      <t>ウム</t>
    </rPh>
    <phoneticPr fontId="2"/>
  </si>
  <si>
    <r>
      <t xml:space="preserve">机の形状
</t>
    </r>
    <r>
      <rPr>
        <sz val="10"/>
        <color indexed="8"/>
        <rFont val="ＭＳ Ｐゴシック"/>
        <family val="3"/>
        <charset val="128"/>
      </rPr>
      <t>※２</t>
    </r>
    <rPh sb="0" eb="1">
      <t>ツクエ</t>
    </rPh>
    <rPh sb="2" eb="4">
      <t>ケイジョウ</t>
    </rPh>
    <phoneticPr fontId="2"/>
  </si>
  <si>
    <t>訓練時間外の解放有無</t>
    <rPh sb="0" eb="2">
      <t>クンレン</t>
    </rPh>
    <rPh sb="2" eb="4">
      <t>ジカン</t>
    </rPh>
    <rPh sb="4" eb="5">
      <t>ガイ</t>
    </rPh>
    <rPh sb="6" eb="8">
      <t>カイホウ</t>
    </rPh>
    <rPh sb="8" eb="10">
      <t>ウム</t>
    </rPh>
    <phoneticPr fontId="2"/>
  </si>
  <si>
    <t>教室とは別に設置※４</t>
    <rPh sb="0" eb="2">
      <t>キョウシツ</t>
    </rPh>
    <rPh sb="4" eb="5">
      <t>ベツ</t>
    </rPh>
    <rPh sb="6" eb="8">
      <t>セッチ</t>
    </rPh>
    <phoneticPr fontId="2"/>
  </si>
  <si>
    <t>図書室の
有無</t>
    <rPh sb="0" eb="3">
      <t>トショシツ</t>
    </rPh>
    <rPh sb="5" eb="7">
      <t>ウム</t>
    </rPh>
    <phoneticPr fontId="2"/>
  </si>
  <si>
    <t>その他の訓練設備
※５</t>
    <rPh sb="2" eb="3">
      <t>タ</t>
    </rPh>
    <rPh sb="4" eb="6">
      <t>クンレン</t>
    </rPh>
    <rPh sb="6" eb="8">
      <t>セツビ</t>
    </rPh>
    <phoneticPr fontId="2"/>
  </si>
  <si>
    <t>※５　それぞれについて台数・個数を記入</t>
    <rPh sb="11" eb="13">
      <t>ダイスウ</t>
    </rPh>
    <rPh sb="14" eb="16">
      <t>コスウ</t>
    </rPh>
    <rPh sb="17" eb="19">
      <t>キニュウ</t>
    </rPh>
    <phoneticPr fontId="2"/>
  </si>
  <si>
    <t>実用モデル人形</t>
    <rPh sb="0" eb="2">
      <t>ジツヨウ</t>
    </rPh>
    <rPh sb="5" eb="7">
      <t>ニンギョウ</t>
    </rPh>
    <phoneticPr fontId="2"/>
  </si>
  <si>
    <t>ストレッチャー</t>
    <phoneticPr fontId="2"/>
  </si>
  <si>
    <t>↑1400時限以上</t>
    <rPh sb="5" eb="7">
      <t>ジゲン</t>
    </rPh>
    <rPh sb="7" eb="9">
      <t>イジョウ</t>
    </rPh>
    <phoneticPr fontId="2"/>
  </si>
  <si>
    <t>　45分として設定すること（90分授業の場合は2時限分となる）</t>
    <rPh sb="3" eb="4">
      <t>フン</t>
    </rPh>
    <rPh sb="7" eb="9">
      <t>セッテイ</t>
    </rPh>
    <rPh sb="16" eb="17">
      <t>フン</t>
    </rPh>
    <rPh sb="17" eb="19">
      <t>ジュギョウ</t>
    </rPh>
    <rPh sb="20" eb="22">
      <t>バアイ</t>
    </rPh>
    <rPh sb="24" eb="26">
      <t>ジゲン</t>
    </rPh>
    <rPh sb="26" eb="27">
      <t>ブン</t>
    </rPh>
    <phoneticPr fontId="2"/>
  </si>
  <si>
    <t>訓練時限内訳
※６</t>
    <rPh sb="0" eb="2">
      <t>クンレン</t>
    </rPh>
    <rPh sb="2" eb="4">
      <t>ジゲン</t>
    </rPh>
    <rPh sb="4" eb="6">
      <t>ウチワケ</t>
    </rPh>
    <phoneticPr fontId="2"/>
  </si>
  <si>
    <t>※６　講義を学科、それ以外を実技とする。</t>
    <rPh sb="3" eb="5">
      <t>コウギ</t>
    </rPh>
    <rPh sb="6" eb="8">
      <t>ガッカ</t>
    </rPh>
    <rPh sb="11" eb="13">
      <t>イガイ</t>
    </rPh>
    <rPh sb="14" eb="16">
      <t>ジツギ</t>
    </rPh>
    <phoneticPr fontId="2"/>
  </si>
  <si>
    <t>他公共機関での
訓練実績の有無※７</t>
    <rPh sb="0" eb="1">
      <t>タ</t>
    </rPh>
    <rPh sb="1" eb="3">
      <t>コウキョウ</t>
    </rPh>
    <rPh sb="3" eb="5">
      <t>キカン</t>
    </rPh>
    <rPh sb="8" eb="10">
      <t>クンレン</t>
    </rPh>
    <rPh sb="10" eb="12">
      <t>ジッセキ</t>
    </rPh>
    <rPh sb="13" eb="15">
      <t>ウム</t>
    </rPh>
    <phoneticPr fontId="2"/>
  </si>
  <si>
    <t>※７　実績がある場合は有、無い場合は無を記入</t>
    <rPh sb="3" eb="5">
      <t>ジッセキ</t>
    </rPh>
    <rPh sb="8" eb="10">
      <t>バアイ</t>
    </rPh>
    <rPh sb="11" eb="12">
      <t>アリ</t>
    </rPh>
    <rPh sb="13" eb="14">
      <t>ナ</t>
    </rPh>
    <rPh sb="15" eb="17">
      <t>バアイ</t>
    </rPh>
    <rPh sb="18" eb="19">
      <t>ナシ</t>
    </rPh>
    <rPh sb="20" eb="22">
      <t>キニュウ</t>
    </rPh>
    <phoneticPr fontId="2"/>
  </si>
  <si>
    <t>事務責任者
※８</t>
    <rPh sb="0" eb="2">
      <t>ジム</t>
    </rPh>
    <rPh sb="2" eb="5">
      <t>セキニンシャ</t>
    </rPh>
    <phoneticPr fontId="2"/>
  </si>
  <si>
    <t>※８　訓練事務に関する責任者</t>
    <rPh sb="3" eb="5">
      <t>クンレン</t>
    </rPh>
    <rPh sb="5" eb="7">
      <t>ジム</t>
    </rPh>
    <rPh sb="8" eb="9">
      <t>カン</t>
    </rPh>
    <rPh sb="11" eb="14">
      <t>セキニンシャ</t>
    </rPh>
    <phoneticPr fontId="2"/>
  </si>
  <si>
    <t>民間教育訓練機関におけるサービスガイドライン研修受講の有無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</si>
  <si>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うち常駐</t>
    <rPh sb="2" eb="4">
      <t>ジョウチュウ</t>
    </rPh>
    <phoneticPr fontId="2"/>
  </si>
  <si>
    <t>職業紹介権の有無
※９</t>
    <rPh sb="0" eb="2">
      <t>ショクギョウ</t>
    </rPh>
    <rPh sb="2" eb="4">
      <t>ショウカイ</t>
    </rPh>
    <rPh sb="4" eb="5">
      <t>ケン</t>
    </rPh>
    <rPh sb="6" eb="8">
      <t>ウム</t>
    </rPh>
    <phoneticPr fontId="2"/>
  </si>
  <si>
    <t>※９　紹介権がある場合は該当するところに○を記入</t>
    <rPh sb="3" eb="5">
      <t>ショウカイ</t>
    </rPh>
    <rPh sb="5" eb="6">
      <t>ケン</t>
    </rPh>
    <rPh sb="9" eb="11">
      <t>バアイ</t>
    </rPh>
    <rPh sb="12" eb="14">
      <t>ガイトウ</t>
    </rPh>
    <rPh sb="22" eb="24">
      <t>キニュウ</t>
    </rPh>
    <phoneticPr fontId="2"/>
  </si>
  <si>
    <t>就職支援室
※１０</t>
    <rPh sb="0" eb="2">
      <t>シュウショク</t>
    </rPh>
    <rPh sb="2" eb="4">
      <t>シエン</t>
    </rPh>
    <rPh sb="4" eb="5">
      <t>シツ</t>
    </rPh>
    <phoneticPr fontId="2"/>
  </si>
  <si>
    <t>※１０　該当する項目に〇を記入</t>
    <rPh sb="4" eb="6">
      <t>ガイトウ</t>
    </rPh>
    <rPh sb="8" eb="10">
      <t>コウモク</t>
    </rPh>
    <rPh sb="13" eb="15">
      <t>キニュウ</t>
    </rPh>
    <phoneticPr fontId="2"/>
  </si>
  <si>
    <t>※１１　常時開放又は時間限定と記入</t>
    <rPh sb="4" eb="6">
      <t>ジョウジ</t>
    </rPh>
    <rPh sb="6" eb="8">
      <t>カイホウ</t>
    </rPh>
    <rPh sb="8" eb="9">
      <t>マタ</t>
    </rPh>
    <rPh sb="10" eb="12">
      <t>ジカン</t>
    </rPh>
    <rPh sb="12" eb="14">
      <t>ゲンテイ</t>
    </rPh>
    <rPh sb="15" eb="17">
      <t>キニュウ</t>
    </rPh>
    <phoneticPr fontId="2"/>
  </si>
  <si>
    <t>求人情報誌
の常備有無
※１２</t>
    <rPh sb="0" eb="2">
      <t>キュウジン</t>
    </rPh>
    <rPh sb="2" eb="5">
      <t>ジョウホウシ</t>
    </rPh>
    <rPh sb="7" eb="9">
      <t>ジョウビ</t>
    </rPh>
    <rPh sb="9" eb="11">
      <t>ウム</t>
    </rPh>
    <phoneticPr fontId="2"/>
  </si>
  <si>
    <t>インターネット（常時開放・時間限定)※１１</t>
    <rPh sb="8" eb="10">
      <t>ジョウジ</t>
    </rPh>
    <rPh sb="10" eb="12">
      <t>カイホウ</t>
    </rPh>
    <rPh sb="13" eb="15">
      <t>ジカン</t>
    </rPh>
    <rPh sb="15" eb="17">
      <t>ゲンテイ</t>
    </rPh>
    <phoneticPr fontId="2"/>
  </si>
  <si>
    <t>※１２　「求人情報誌」は常備する冊子の種類、「その他」は支援内容を具体的に記入</t>
    <rPh sb="5" eb="7">
      <t>キュウジン</t>
    </rPh>
    <rPh sb="7" eb="10">
      <t>ジョウホウシ</t>
    </rPh>
    <rPh sb="12" eb="14">
      <t>ジョウビ</t>
    </rPh>
    <rPh sb="16" eb="18">
      <t>サッシ</t>
    </rPh>
    <rPh sb="19" eb="21">
      <t>シュルイ</t>
    </rPh>
    <rPh sb="25" eb="26">
      <t>タ</t>
    </rPh>
    <rPh sb="28" eb="30">
      <t>シエン</t>
    </rPh>
    <rPh sb="30" eb="32">
      <t>ナイヨウ</t>
    </rPh>
    <rPh sb="33" eb="36">
      <t>グタイテキ</t>
    </rPh>
    <rPh sb="37" eb="39">
      <t>キニュウ</t>
    </rPh>
    <phoneticPr fontId="2"/>
  </si>
  <si>
    <t>求人情報誌
の種類
※１２</t>
    <rPh sb="0" eb="2">
      <t>キュウジン</t>
    </rPh>
    <rPh sb="2" eb="5">
      <t>ジョウホウシ</t>
    </rPh>
    <rPh sb="7" eb="9">
      <t>シュルイ</t>
    </rPh>
    <phoneticPr fontId="2"/>
  </si>
  <si>
    <t>その他の求人開拓等について</t>
    <rPh sb="2" eb="3">
      <t>タ</t>
    </rPh>
    <rPh sb="4" eb="6">
      <t>キュウジン</t>
    </rPh>
    <rPh sb="6" eb="8">
      <t>カイタク</t>
    </rPh>
    <rPh sb="8" eb="9">
      <t>トウ</t>
    </rPh>
    <phoneticPr fontId="2"/>
  </si>
  <si>
    <t>実施の有無
※１３</t>
    <rPh sb="0" eb="2">
      <t>ジッシ</t>
    </rPh>
    <rPh sb="3" eb="5">
      <t>ウム</t>
    </rPh>
    <phoneticPr fontId="2"/>
  </si>
  <si>
    <t>※１３　実施する場合は有、実施しない場合は無を記入</t>
    <rPh sb="4" eb="6">
      <t>ジッシ</t>
    </rPh>
    <rPh sb="8" eb="10">
      <t>バアイ</t>
    </rPh>
    <rPh sb="11" eb="12">
      <t>アリ</t>
    </rPh>
    <rPh sb="13" eb="15">
      <t>ジッシ</t>
    </rPh>
    <rPh sb="18" eb="20">
      <t>バアイ</t>
    </rPh>
    <rPh sb="21" eb="22">
      <t>ナシ</t>
    </rPh>
    <rPh sb="23" eb="25">
      <t>キニュウ</t>
    </rPh>
    <phoneticPr fontId="2"/>
  </si>
  <si>
    <t>訓練修了後の就職支援の可否
※１４</t>
    <rPh sb="0" eb="2">
      <t>クンレン</t>
    </rPh>
    <rPh sb="2" eb="4">
      <t>シュウリョウ</t>
    </rPh>
    <rPh sb="4" eb="5">
      <t>ゴ</t>
    </rPh>
    <rPh sb="6" eb="8">
      <t>シュウショク</t>
    </rPh>
    <rPh sb="8" eb="10">
      <t>シエン</t>
    </rPh>
    <rPh sb="11" eb="13">
      <t>カヒ</t>
    </rPh>
    <phoneticPr fontId="2"/>
  </si>
  <si>
    <t>※１４　実施する場合は○を記入</t>
    <rPh sb="4" eb="6">
      <t>ジッシ</t>
    </rPh>
    <rPh sb="8" eb="10">
      <t>バアイ</t>
    </rPh>
    <rPh sb="13" eb="15">
      <t>キニュウ</t>
    </rPh>
    <phoneticPr fontId="2"/>
  </si>
  <si>
    <t>実施施設</t>
    <rPh sb="0" eb="2">
      <t>ジッシ</t>
    </rPh>
    <rPh sb="2" eb="4">
      <t>シセツ</t>
    </rPh>
    <phoneticPr fontId="2"/>
  </si>
  <si>
    <t>実施施設の
最寄り駅（バス停）</t>
    <rPh sb="0" eb="2">
      <t>ジッシ</t>
    </rPh>
    <rPh sb="2" eb="4">
      <t>シセツ</t>
    </rPh>
    <rPh sb="6" eb="8">
      <t>モヨ</t>
    </rPh>
    <rPh sb="9" eb="10">
      <t>エキ</t>
    </rPh>
    <rPh sb="13" eb="14">
      <t>テイ</t>
    </rPh>
    <phoneticPr fontId="2"/>
  </si>
  <si>
    <t>実施施設
の最寄り駅
（バス停）</t>
    <rPh sb="0" eb="2">
      <t>ジッシ</t>
    </rPh>
    <rPh sb="2" eb="4">
      <t>シセツ</t>
    </rPh>
    <rPh sb="6" eb="8">
      <t>モヨ</t>
    </rPh>
    <rPh sb="9" eb="10">
      <t>エキ</t>
    </rPh>
    <rPh sb="14" eb="15">
      <t>テイ</t>
    </rPh>
    <phoneticPr fontId="2"/>
  </si>
  <si>
    <t>うち
専任教員</t>
    <rPh sb="3" eb="5">
      <t>センニン</t>
    </rPh>
    <rPh sb="5" eb="7">
      <t>キョウイン</t>
    </rPh>
    <phoneticPr fontId="2"/>
  </si>
  <si>
    <t>学校の属性※１</t>
    <rPh sb="0" eb="2">
      <t>ガッコウ</t>
    </rPh>
    <rPh sb="3" eb="5">
      <t>ゾクセイ</t>
    </rPh>
    <phoneticPr fontId="2"/>
  </si>
  <si>
    <t>実施施設名：</t>
    <rPh sb="0" eb="2">
      <t>ジッシ</t>
    </rPh>
    <rPh sb="2" eb="4">
      <t>シセツ</t>
    </rPh>
    <rPh sb="4" eb="5">
      <t>メイ</t>
    </rPh>
    <phoneticPr fontId="2"/>
  </si>
  <si>
    <t>うちキャリアコンサルタント以外のJC作成アドバイザー（人）　　</t>
    <rPh sb="13" eb="15">
      <t>イガイ</t>
    </rPh>
    <rPh sb="18" eb="20">
      <t>サクセイ</t>
    </rPh>
    <rPh sb="27" eb="28">
      <t>ニン</t>
    </rPh>
    <phoneticPr fontId="2"/>
  </si>
  <si>
    <t>※事業活動収支計算書は従前の消費収支計算書が名称変更したもの</t>
    <rPh sb="11" eb="13">
      <t>ジュウゼン</t>
    </rPh>
    <rPh sb="22" eb="24">
      <t>メイショウ</t>
    </rPh>
    <rPh sb="24" eb="26">
      <t>ヘンコウ</t>
    </rPh>
    <phoneticPr fontId="2"/>
  </si>
  <si>
    <t>貸借対照表及び損益計算書又は事業活動収支計算書※</t>
    <phoneticPr fontId="2"/>
  </si>
  <si>
    <t>⑰</t>
  </si>
  <si>
    <t>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</si>
</sst>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176" formatCode="#,##0_ "/>
    <numFmt numFmtId="177" formatCode="[&lt;=99999999]####\-####;\(00\)\ ####\-####"/>
    <numFmt numFmtId="178" formatCode="0.0_);[Red]\(0.0\)"/>
    <numFmt numFmtId="179" formatCode="0.0_ "/>
    <numFmt numFmtId="180" formatCode="#,##0.0_ "/>
    <numFmt numFmtId="181" formatCode="h&quot;時&quot;mm&quot;分&quot;;@"/>
    <numFmt numFmtId="182" formatCode="0_);[Red]\(0\)"/>
    <numFmt numFmtId="183" formatCode="0_ "/>
    <numFmt numFmtId="184" formatCode="h:mm;@"/>
    <numFmt numFmtId="185" formatCode="&quot;〒&quot;###\-####"/>
    <numFmt numFmtId="186" formatCode="0.0%"/>
    <numFmt numFmtId="187" formatCode="[$-F400]h:mm:ss\ AM/PM"/>
    <numFmt numFmtId="188" formatCode="m&quot;月&quot;d&quot;日&quot;;@"/>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b/>
      <sz val="18"/>
      <name val="ＭＳ Ｐゴシック"/>
      <family val="3"/>
      <charset val="128"/>
    </font>
    <font>
      <sz val="18"/>
      <name val="ＭＳ Ｐゴシック"/>
      <family val="3"/>
      <charset val="128"/>
    </font>
    <font>
      <b/>
      <sz val="18"/>
      <color indexed="10"/>
      <name val="ＭＳ Ｐゴシック"/>
      <family val="3"/>
      <charset val="128"/>
    </font>
    <font>
      <u/>
      <sz val="6.6"/>
      <color indexed="1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u/>
      <sz val="11"/>
      <color indexed="12"/>
      <name val="ＭＳ Ｐゴシック"/>
      <family val="3"/>
      <charset val="128"/>
    </font>
    <font>
      <b/>
      <sz val="12"/>
      <name val="ＭＳ Ｐゴシック"/>
      <family val="3"/>
      <charset val="128"/>
    </font>
    <font>
      <sz val="11"/>
      <color rgb="FFFF0000"/>
      <name val="ＭＳ Ｐゴシック"/>
      <family val="3"/>
      <charset val="128"/>
    </font>
    <font>
      <sz val="11"/>
      <color theme="0" tint="-0.249977111117893"/>
      <name val="ＭＳ Ｐゴシック"/>
      <family val="3"/>
      <charset val="128"/>
    </font>
    <font>
      <b/>
      <sz val="11"/>
      <color rgb="FFFF000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indexed="65"/>
        <bgColor indexed="64"/>
      </patternFill>
    </fill>
  </fills>
  <borders count="273">
    <border>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style="thin">
        <color indexed="64"/>
      </left>
      <right style="double">
        <color indexed="64"/>
      </right>
      <top style="double">
        <color indexed="64"/>
      </top>
      <bottom style="double">
        <color indexed="10"/>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10"/>
      </bottom>
      <diagonal/>
    </border>
    <border>
      <left style="double">
        <color indexed="64"/>
      </left>
      <right style="thin">
        <color indexed="64"/>
      </right>
      <top style="double">
        <color indexed="10"/>
      </top>
      <bottom style="double">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uble">
        <color indexed="10"/>
      </left>
      <right style="thin">
        <color indexed="64"/>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double">
        <color indexed="10"/>
      </top>
      <bottom/>
      <diagonal/>
    </border>
    <border>
      <left style="thin">
        <color indexed="64"/>
      </left>
      <right/>
      <top style="double">
        <color indexed="10"/>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style="double">
        <color indexed="10"/>
      </right>
      <top style="double">
        <color indexed="10"/>
      </top>
      <bottom style="thin">
        <color indexed="64"/>
      </bottom>
      <diagonal/>
    </border>
    <border>
      <left style="thin">
        <color indexed="64"/>
      </left>
      <right/>
      <top style="thin">
        <color indexed="64"/>
      </top>
      <bottom style="double">
        <color indexed="10"/>
      </bottom>
      <diagonal/>
    </border>
    <border>
      <left style="double">
        <color indexed="10"/>
      </left>
      <right/>
      <top style="double">
        <color indexed="10"/>
      </top>
      <bottom/>
      <diagonal/>
    </border>
    <border>
      <left/>
      <right style="thin">
        <color indexed="64"/>
      </right>
      <top style="double">
        <color indexed="10"/>
      </top>
      <bottom/>
      <diagonal/>
    </border>
    <border>
      <left style="thin">
        <color indexed="64"/>
      </left>
      <right style="double">
        <color indexed="10"/>
      </right>
      <top style="double">
        <color indexed="10"/>
      </top>
      <bottom/>
      <diagonal/>
    </border>
    <border>
      <left style="double">
        <color indexed="10"/>
      </left>
      <right/>
      <top/>
      <bottom/>
      <diagonal/>
    </border>
    <border>
      <left style="thin">
        <color indexed="64"/>
      </left>
      <right style="double">
        <color indexed="10"/>
      </right>
      <top/>
      <bottom/>
      <diagonal/>
    </border>
    <border>
      <left style="double">
        <color indexed="10"/>
      </left>
      <right/>
      <top/>
      <bottom style="double">
        <color indexed="10"/>
      </bottom>
      <diagonal/>
    </border>
    <border>
      <left/>
      <right style="thin">
        <color indexed="64"/>
      </right>
      <top/>
      <bottom style="double">
        <color indexed="10"/>
      </bottom>
      <diagonal/>
    </border>
    <border>
      <left style="thin">
        <color indexed="64"/>
      </left>
      <right style="double">
        <color indexed="10"/>
      </right>
      <top/>
      <bottom style="double">
        <color indexed="10"/>
      </bottom>
      <diagonal/>
    </border>
    <border>
      <left style="medium">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hair">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double">
        <color indexed="10"/>
      </top>
      <bottom style="medium">
        <color indexed="64"/>
      </bottom>
      <diagonal/>
    </border>
    <border>
      <left/>
      <right/>
      <top style="double">
        <color indexed="10"/>
      </top>
      <bottom style="medium">
        <color indexed="64"/>
      </bottom>
      <diagonal/>
    </border>
    <border>
      <left style="thin">
        <color indexed="64"/>
      </left>
      <right style="medium">
        <color indexed="64"/>
      </right>
      <top style="double">
        <color indexed="10"/>
      </top>
      <bottom style="medium">
        <color indexed="64"/>
      </bottom>
      <diagonal/>
    </border>
    <border>
      <left/>
      <right style="medium">
        <color indexed="64"/>
      </right>
      <top style="hair">
        <color indexed="64"/>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bottom style="double">
        <color indexed="10"/>
      </bottom>
      <diagonal/>
    </border>
    <border>
      <left/>
      <right/>
      <top/>
      <bottom style="double">
        <color indexed="10"/>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thin">
        <color indexed="64"/>
      </right>
      <top style="double">
        <color indexed="10"/>
      </top>
      <bottom style="medium">
        <color indexed="64"/>
      </bottom>
      <diagonal/>
    </border>
    <border>
      <left/>
      <right/>
      <top style="double">
        <color indexed="10"/>
      </top>
      <bottom/>
      <diagonal/>
    </border>
    <border>
      <left/>
      <right/>
      <top/>
      <bottom style="thin">
        <color indexed="8"/>
      </bottom>
      <diagonal/>
    </border>
    <border>
      <left/>
      <right style="medium">
        <color indexed="64"/>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thin">
        <color indexed="64"/>
      </top>
      <bottom style="hair">
        <color indexed="64"/>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indexed="1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10"/>
      </bottom>
      <diagonal/>
    </border>
    <border>
      <left style="thin">
        <color indexed="64"/>
      </left>
      <right/>
      <top style="double">
        <color indexed="10"/>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8"/>
      </right>
      <top style="thin">
        <color indexed="64"/>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thin">
        <color indexed="64"/>
      </bottom>
      <diagonal/>
    </border>
    <border>
      <left/>
      <right/>
      <top style="hair">
        <color indexed="8"/>
      </top>
      <bottom style="thin">
        <color indexed="64"/>
      </bottom>
      <diagonal/>
    </border>
    <border>
      <left/>
      <right style="medium">
        <color indexed="8"/>
      </right>
      <top style="hair">
        <color indexed="8"/>
      </top>
      <bottom style="thin">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double">
        <color indexed="10"/>
      </left>
      <right style="thin">
        <color indexed="64"/>
      </right>
      <top style="thin">
        <color indexed="64"/>
      </top>
      <bottom/>
      <diagonal/>
    </border>
    <border>
      <left style="medium">
        <color indexed="64"/>
      </left>
      <right style="thin">
        <color indexed="64"/>
      </right>
      <top style="double">
        <color rgb="FFFF0000"/>
      </top>
      <bottom style="medium">
        <color theme="1"/>
      </bottom>
      <diagonal/>
    </border>
    <border>
      <left style="thin">
        <color indexed="64"/>
      </left>
      <right style="thin">
        <color indexed="64"/>
      </right>
      <top style="double">
        <color rgb="FFFF0000"/>
      </top>
      <bottom style="medium">
        <color theme="1"/>
      </bottom>
      <diagonal/>
    </border>
    <border>
      <left style="thin">
        <color indexed="64"/>
      </left>
      <right style="medium">
        <color indexed="64"/>
      </right>
      <top/>
      <bottom style="medium">
        <color theme="1"/>
      </bottom>
      <diagonal/>
    </border>
    <border>
      <left style="thin">
        <color indexed="64"/>
      </left>
      <right style="double">
        <color rgb="FFFF0000"/>
      </right>
      <top/>
      <bottom style="double">
        <color rgb="FFFF0000"/>
      </bottom>
      <diagonal/>
    </border>
    <border>
      <left style="thin">
        <color indexed="64"/>
      </left>
      <right style="double">
        <color rgb="FFFF0000"/>
      </right>
      <top/>
      <bottom/>
      <diagonal/>
    </border>
    <border>
      <left style="thin">
        <color indexed="64"/>
      </left>
      <right/>
      <top/>
      <bottom style="double">
        <color rgb="FFFF0000"/>
      </bottom>
      <diagonal/>
    </border>
    <border>
      <left style="thin">
        <color indexed="64"/>
      </left>
      <right/>
      <top style="medium">
        <color indexed="64"/>
      </top>
      <bottom style="double">
        <color indexed="10"/>
      </bottom>
      <diagonal/>
    </border>
    <border>
      <left/>
      <right style="thin">
        <color indexed="64"/>
      </right>
      <top style="medium">
        <color indexed="64"/>
      </top>
      <bottom style="double">
        <color indexed="10"/>
      </bottom>
      <diagonal/>
    </border>
    <border>
      <left/>
      <right/>
      <top style="medium">
        <color indexed="64"/>
      </top>
      <bottom style="double">
        <color indexed="10"/>
      </bottom>
      <diagonal/>
    </border>
    <border>
      <left/>
      <right style="medium">
        <color indexed="64"/>
      </right>
      <top style="medium">
        <color indexed="64"/>
      </top>
      <bottom style="double">
        <color indexed="10"/>
      </bottom>
      <diagonal/>
    </border>
    <border>
      <left/>
      <right style="double">
        <color indexed="10"/>
      </right>
      <top style="double">
        <color indexed="10"/>
      </top>
      <bottom/>
      <diagonal/>
    </border>
    <border>
      <left/>
      <right style="double">
        <color indexed="10"/>
      </right>
      <top/>
      <bottom/>
      <diagonal/>
    </border>
    <border>
      <left/>
      <right style="double">
        <color indexed="10"/>
      </right>
      <top/>
      <bottom style="double">
        <color indexed="1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thin">
        <color indexed="64"/>
      </top>
      <bottom style="double">
        <color rgb="FFFF0000"/>
      </bottom>
      <diagonal/>
    </border>
    <border>
      <left/>
      <right/>
      <top style="thin">
        <color indexed="64"/>
      </top>
      <bottom style="double">
        <color rgb="FFFF0000"/>
      </bottom>
      <diagonal/>
    </border>
    <border>
      <left/>
      <right style="medium">
        <color indexed="64"/>
      </right>
      <top style="thin">
        <color indexed="64"/>
      </top>
      <bottom style="double">
        <color rgb="FFFF0000"/>
      </bottom>
      <diagonal/>
    </border>
    <border>
      <left style="hair">
        <color indexed="64"/>
      </left>
      <right style="hair">
        <color indexed="64"/>
      </right>
      <top style="thin">
        <color indexed="64"/>
      </top>
      <bottom/>
      <diagonal/>
    </border>
    <border>
      <left style="medium">
        <color indexed="8"/>
      </left>
      <right/>
      <top style="thin">
        <color indexed="8"/>
      </top>
      <bottom/>
      <diagonal/>
    </border>
    <border>
      <left/>
      <right style="hair">
        <color indexed="64"/>
      </right>
      <top style="thin">
        <color indexed="64"/>
      </top>
      <bottom/>
      <diagonal/>
    </border>
    <border>
      <left/>
      <right/>
      <top style="thin">
        <color indexed="8"/>
      </top>
      <bottom/>
      <diagonal/>
    </border>
    <border>
      <left/>
      <right/>
      <top style="thin">
        <color auto="1"/>
      </top>
      <bottom/>
      <diagonal/>
    </border>
    <border>
      <left style="medium">
        <color indexed="8"/>
      </left>
      <right/>
      <top style="hair">
        <color indexed="8"/>
      </top>
      <bottom style="thin">
        <color indexed="8"/>
      </bottom>
      <diagonal/>
    </border>
    <border>
      <left/>
      <right/>
      <top style="hair">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rgb="FFFF0000"/>
      </left>
      <right style="hair">
        <color indexed="64"/>
      </right>
      <top style="double">
        <color rgb="FFFF0000"/>
      </top>
      <bottom style="hair">
        <color indexed="64"/>
      </bottom>
      <diagonal/>
    </border>
    <border>
      <left style="hair">
        <color indexed="64"/>
      </left>
      <right style="hair">
        <color indexed="64"/>
      </right>
      <top style="double">
        <color rgb="FFFF0000"/>
      </top>
      <bottom style="hair">
        <color indexed="64"/>
      </bottom>
      <diagonal/>
    </border>
    <border>
      <left style="hair">
        <color indexed="64"/>
      </left>
      <right style="thin">
        <color indexed="64"/>
      </right>
      <top style="double">
        <color rgb="FFFF0000"/>
      </top>
      <bottom style="hair">
        <color indexed="64"/>
      </bottom>
      <diagonal/>
    </border>
    <border>
      <left style="thin">
        <color indexed="64"/>
      </left>
      <right style="double">
        <color rgb="FFFF0000"/>
      </right>
      <top style="double">
        <color rgb="FFFF0000"/>
      </top>
      <bottom style="hair">
        <color indexed="64"/>
      </bottom>
      <diagonal/>
    </border>
    <border>
      <left style="double">
        <color rgb="FFFF0000"/>
      </left>
      <right style="hair">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double">
        <color rgb="FFFF0000"/>
      </left>
      <right style="hair">
        <color indexed="64"/>
      </right>
      <top style="hair">
        <color indexed="64"/>
      </top>
      <bottom style="double">
        <color rgb="FFFF0000"/>
      </bottom>
      <diagonal/>
    </border>
    <border>
      <left style="hair">
        <color indexed="64"/>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style="thin">
        <color indexed="64"/>
      </left>
      <right style="double">
        <color rgb="FFFF0000"/>
      </right>
      <top style="hair">
        <color indexed="64"/>
      </top>
      <bottom style="double">
        <color rgb="FFFF0000"/>
      </bottom>
      <diagonal/>
    </border>
    <border>
      <left/>
      <right style="medium">
        <color auto="1"/>
      </right>
      <top style="hair">
        <color indexed="8"/>
      </top>
      <bottom style="thin">
        <color indexed="8"/>
      </bottom>
      <diagonal/>
    </border>
    <border>
      <left/>
      <right style="medium">
        <color auto="1"/>
      </right>
      <top style="hair">
        <color indexed="8"/>
      </top>
      <bottom style="thin">
        <color indexed="64"/>
      </bottom>
      <diagonal/>
    </border>
    <border>
      <left/>
      <right style="medium">
        <color theme="1"/>
      </right>
      <top style="thin">
        <color theme="1"/>
      </top>
      <bottom style="double">
        <color indexed="10"/>
      </bottom>
      <diagonal/>
    </border>
    <border>
      <left style="medium">
        <color indexed="64"/>
      </left>
      <right style="hair">
        <color indexed="64"/>
      </right>
      <top/>
      <bottom/>
      <diagonal/>
    </border>
    <border>
      <left/>
      <right style="hair">
        <color indexed="64"/>
      </right>
      <top style="hair">
        <color indexed="64"/>
      </top>
      <bottom/>
      <diagonal/>
    </border>
    <border>
      <left style="medium">
        <color indexed="64"/>
      </left>
      <right style="hair">
        <color indexed="64"/>
      </right>
      <top/>
      <bottom style="double">
        <color indexed="10"/>
      </bottom>
      <diagonal/>
    </border>
    <border>
      <left style="hair">
        <color indexed="64"/>
      </left>
      <right/>
      <top/>
      <bottom style="double">
        <color indexed="10"/>
      </bottom>
      <diagonal/>
    </border>
    <border>
      <left/>
      <right style="hair">
        <color indexed="64"/>
      </right>
      <top/>
      <bottom style="double">
        <color indexed="10"/>
      </bottom>
      <diagonal/>
    </border>
    <border>
      <left style="medium">
        <color indexed="64"/>
      </left>
      <right/>
      <top style="medium">
        <color indexed="64"/>
      </top>
      <bottom style="double">
        <color rgb="FFFF0000"/>
      </bottom>
      <diagonal/>
    </border>
    <border>
      <left/>
      <right/>
      <top style="medium">
        <color indexed="64"/>
      </top>
      <bottom style="double">
        <color rgb="FFFF0000"/>
      </bottom>
      <diagonal/>
    </border>
    <border>
      <left/>
      <right style="medium">
        <color indexed="64"/>
      </right>
      <top style="medium">
        <color indexed="64"/>
      </top>
      <bottom style="double">
        <color rgb="FFFF0000"/>
      </bottom>
      <diagonal/>
    </border>
    <border>
      <left/>
      <right style="thin">
        <color indexed="64"/>
      </right>
      <top style="medium">
        <color indexed="64"/>
      </top>
      <bottom/>
      <diagonal/>
    </border>
    <border>
      <left/>
      <right style="thin">
        <color indexed="64"/>
      </right>
      <top style="double">
        <color rgb="FFFF0000"/>
      </top>
      <bottom style="medium">
        <color theme="1"/>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10"/>
      </left>
      <right style="thin">
        <color indexed="64"/>
      </right>
      <top/>
      <bottom style="thin">
        <color indexed="64"/>
      </bottom>
      <diagonal/>
    </border>
    <border>
      <left style="thin">
        <color indexed="64"/>
      </left>
      <right style="double">
        <color rgb="FFFF0000"/>
      </right>
      <top/>
      <bottom style="thin">
        <color indexed="64"/>
      </bottom>
      <diagonal/>
    </border>
    <border diagonalUp="1">
      <left style="hair">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diagonalUp="1">
      <left style="hair">
        <color indexed="64"/>
      </left>
      <right/>
      <top style="hair">
        <color indexed="64"/>
      </top>
      <bottom/>
      <diagonal style="thin">
        <color indexed="64"/>
      </diagonal>
    </border>
    <border diagonalUp="1">
      <left/>
      <right/>
      <top style="hair">
        <color indexed="64"/>
      </top>
      <bottom/>
      <diagonal style="thin">
        <color indexed="64"/>
      </diagonal>
    </border>
    <border diagonalUp="1">
      <left/>
      <right style="medium">
        <color indexed="64"/>
      </right>
      <top style="hair">
        <color indexed="64"/>
      </top>
      <bottom/>
      <diagonal style="thin">
        <color indexed="64"/>
      </diagonal>
    </border>
    <border diagonalUp="1">
      <left style="hair">
        <color indexed="64"/>
      </left>
      <right/>
      <top/>
      <bottom style="double">
        <color indexed="10"/>
      </bottom>
      <diagonal style="thin">
        <color indexed="64"/>
      </diagonal>
    </border>
    <border diagonalUp="1">
      <left/>
      <right/>
      <top/>
      <bottom style="double">
        <color indexed="10"/>
      </bottom>
      <diagonal style="thin">
        <color indexed="64"/>
      </diagonal>
    </border>
    <border diagonalUp="1">
      <left/>
      <right style="medium">
        <color indexed="64"/>
      </right>
      <top/>
      <bottom style="double">
        <color indexed="10"/>
      </bottom>
      <diagonal style="thin">
        <color indexed="64"/>
      </diagonal>
    </border>
    <border diagonalUp="1">
      <left style="hair">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hair">
        <color indexed="64"/>
      </left>
      <right/>
      <top style="hair">
        <color indexed="64"/>
      </top>
      <bottom style="thin">
        <color indexed="8"/>
      </bottom>
      <diagonal/>
    </border>
    <border>
      <left style="thin">
        <color indexed="64"/>
      </left>
      <right/>
      <top style="medium">
        <color auto="1"/>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77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Border="1" applyAlignment="1">
      <alignment horizontal="left" vertical="center"/>
    </xf>
    <xf numFmtId="0" fontId="0" fillId="0" borderId="4" xfId="0" applyBorder="1" applyAlignment="1">
      <alignment vertical="center"/>
    </xf>
    <xf numFmtId="0" fontId="1" fillId="0" borderId="0" xfId="3" applyFont="1" applyFill="1"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 xfId="0" applyBorder="1">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0" xfId="0" applyBorder="1" applyAlignment="1">
      <alignment vertical="center" wrapText="1"/>
    </xf>
    <xf numFmtId="0" fontId="0" fillId="0" borderId="12" xfId="0" applyBorder="1" applyAlignment="1">
      <alignment horizontal="center" vertical="center"/>
    </xf>
    <xf numFmtId="0" fontId="1" fillId="0" borderId="0" xfId="0" applyFont="1">
      <alignment vertical="center"/>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0" xfId="0" applyFont="1" applyBorder="1" applyAlignment="1">
      <alignment vertical="center" wrapText="1"/>
    </xf>
    <xf numFmtId="0" fontId="1" fillId="0" borderId="15" xfId="0" applyFont="1" applyBorder="1" applyAlignment="1">
      <alignment vertical="center" wrapText="1"/>
    </xf>
    <xf numFmtId="178" fontId="0" fillId="0" borderId="0" xfId="0" applyNumberFormat="1" applyAlignment="1">
      <alignment horizontal="center" vertical="center"/>
    </xf>
    <xf numFmtId="0" fontId="1" fillId="0" borderId="0" xfId="0" applyFont="1" applyBorder="1" applyAlignment="1">
      <alignment vertical="center" shrinkToFit="1"/>
    </xf>
    <xf numFmtId="0" fontId="0" fillId="0" borderId="10" xfId="0" applyBorder="1">
      <alignment vertical="center"/>
    </xf>
    <xf numFmtId="0" fontId="0" fillId="0" borderId="5" xfId="0" applyBorder="1" applyAlignment="1">
      <alignment horizontal="left" vertical="center" wrapText="1"/>
    </xf>
    <xf numFmtId="0" fontId="0" fillId="0" borderId="16" xfId="0" applyBorder="1" applyAlignment="1">
      <alignment vertical="center"/>
    </xf>
    <xf numFmtId="0" fontId="1" fillId="0" borderId="23" xfId="0" applyNumberFormat="1" applyFont="1" applyBorder="1" applyAlignment="1">
      <alignment horizontal="center" vertical="center" shrinkToFit="1"/>
    </xf>
    <xf numFmtId="0" fontId="4"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0" borderId="30" xfId="0" applyFont="1" applyBorder="1" applyAlignment="1">
      <alignment vertical="center" shrinkToFit="1"/>
    </xf>
    <xf numFmtId="0" fontId="1" fillId="0" borderId="31" xfId="0" applyFont="1" applyBorder="1" applyAlignment="1">
      <alignment vertical="center" shrinkToFit="1"/>
    </xf>
    <xf numFmtId="0" fontId="1" fillId="0" borderId="32" xfId="0" applyFont="1" applyBorder="1" applyAlignment="1">
      <alignment vertical="center" shrinkToFit="1"/>
    </xf>
    <xf numFmtId="57" fontId="0" fillId="0" borderId="26" xfId="0" applyNumberFormat="1" applyBorder="1" applyAlignment="1">
      <alignment horizontal="center" vertical="center"/>
    </xf>
    <xf numFmtId="0" fontId="1" fillId="0" borderId="33" xfId="0" applyFont="1" applyBorder="1" applyAlignment="1">
      <alignment vertical="center" shrinkToFit="1"/>
    </xf>
    <xf numFmtId="0" fontId="0" fillId="0" borderId="28" xfId="0" applyBorder="1" applyAlignment="1">
      <alignment horizontal="center" vertical="center" shrinkToFit="1"/>
    </xf>
    <xf numFmtId="0" fontId="8" fillId="0" borderId="28" xfId="0" applyFont="1" applyBorder="1" applyAlignment="1">
      <alignment horizontal="center" vertical="center" wrapText="1"/>
    </xf>
    <xf numFmtId="0" fontId="0" fillId="0" borderId="34" xfId="0" applyBorder="1" applyAlignment="1">
      <alignment vertical="center" wrapText="1"/>
    </xf>
    <xf numFmtId="0" fontId="5" fillId="0" borderId="3" xfId="0" applyFont="1" applyBorder="1" applyAlignment="1">
      <alignment vertical="center"/>
    </xf>
    <xf numFmtId="0" fontId="0" fillId="0" borderId="18" xfId="0" applyBorder="1" applyAlignment="1">
      <alignment vertical="center"/>
    </xf>
    <xf numFmtId="0" fontId="0" fillId="0" borderId="35" xfId="0" applyBorder="1" applyAlignment="1">
      <alignment horizontal="center" vertical="center" textRotation="255" wrapText="1"/>
    </xf>
    <xf numFmtId="0" fontId="0" fillId="0" borderId="36" xfId="0" applyBorder="1" applyAlignment="1">
      <alignment vertical="center" textRotation="255" wrapText="1"/>
    </xf>
    <xf numFmtId="0" fontId="0" fillId="0" borderId="37" xfId="0" applyBorder="1" applyAlignment="1">
      <alignment vertical="center"/>
    </xf>
    <xf numFmtId="0" fontId="0" fillId="0" borderId="1" xfId="0" applyBorder="1" applyAlignment="1">
      <alignment vertical="center"/>
    </xf>
    <xf numFmtId="0" fontId="0" fillId="0" borderId="39" xfId="0" applyBorder="1" applyAlignment="1">
      <alignment vertical="center"/>
    </xf>
    <xf numFmtId="0" fontId="0" fillId="0" borderId="21" xfId="0" applyBorder="1" applyAlignment="1">
      <alignment vertical="center"/>
    </xf>
    <xf numFmtId="0" fontId="0" fillId="0" borderId="34" xfId="0" applyBorder="1" applyAlignment="1">
      <alignment horizontal="left" vertical="center"/>
    </xf>
    <xf numFmtId="0" fontId="0" fillId="0" borderId="17" xfId="0" applyBorder="1" applyAlignment="1">
      <alignment vertical="center"/>
    </xf>
    <xf numFmtId="0" fontId="0" fillId="0" borderId="42" xfId="0" applyBorder="1" applyAlignment="1">
      <alignment vertical="center" wrapText="1"/>
    </xf>
    <xf numFmtId="0" fontId="0" fillId="0" borderId="7" xfId="0" applyBorder="1" applyAlignment="1">
      <alignment vertical="center"/>
    </xf>
    <xf numFmtId="0" fontId="0" fillId="0" borderId="20" xfId="0" applyBorder="1" applyAlignment="1">
      <alignment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xf>
    <xf numFmtId="0" fontId="7" fillId="0" borderId="44" xfId="0" applyFont="1" applyBorder="1" applyAlignment="1">
      <alignment horizontal="center" vertical="center" wrapText="1"/>
    </xf>
    <xf numFmtId="178" fontId="7" fillId="0" borderId="45" xfId="0" applyNumberFormat="1" applyFont="1" applyBorder="1" applyAlignment="1">
      <alignment horizontal="center" vertical="center" wrapText="1"/>
    </xf>
    <xf numFmtId="0" fontId="0" fillId="0" borderId="35" xfId="0" applyBorder="1" applyAlignment="1">
      <alignment vertical="center" wrapText="1"/>
    </xf>
    <xf numFmtId="0" fontId="8" fillId="0" borderId="47" xfId="0" applyFont="1" applyBorder="1" applyAlignment="1">
      <alignment vertical="center" wrapText="1"/>
    </xf>
    <xf numFmtId="0" fontId="8" fillId="0" borderId="46" xfId="0" applyFont="1" applyBorder="1" applyAlignment="1">
      <alignment vertical="center" wrapText="1"/>
    </xf>
    <xf numFmtId="0" fontId="7" fillId="0" borderId="16"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lignment vertical="center"/>
    </xf>
    <xf numFmtId="0" fontId="7" fillId="0" borderId="1" xfId="0" applyFont="1" applyBorder="1">
      <alignment vertical="center"/>
    </xf>
    <xf numFmtId="0" fontId="0" fillId="0" borderId="49" xfId="0" applyBorder="1" applyAlignment="1">
      <alignment vertical="center"/>
    </xf>
    <xf numFmtId="0" fontId="0" fillId="0" borderId="50" xfId="0" applyBorder="1" applyAlignment="1">
      <alignment vertical="center"/>
    </xf>
    <xf numFmtId="0" fontId="0" fillId="0" borderId="42"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51" xfId="0" applyBorder="1" applyAlignment="1">
      <alignment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0" xfId="0" applyFont="1" applyFill="1" applyBorder="1" applyAlignment="1">
      <alignment horizontal="center" vertical="center"/>
    </xf>
    <xf numFmtId="0" fontId="0" fillId="0" borderId="52" xfId="0" applyBorder="1" applyAlignment="1">
      <alignment vertical="center" textRotation="255" wrapText="1"/>
    </xf>
    <xf numFmtId="0" fontId="0" fillId="0" borderId="53" xfId="0" applyBorder="1" applyAlignment="1">
      <alignment vertical="center" wrapText="1"/>
    </xf>
    <xf numFmtId="0" fontId="7" fillId="0" borderId="34" xfId="0" applyFont="1" applyBorder="1" applyAlignment="1">
      <alignment vertical="center" shrinkToFit="1"/>
    </xf>
    <xf numFmtId="0" fontId="10" fillId="0" borderId="1" xfId="0" applyFont="1" applyBorder="1" applyAlignment="1">
      <alignment horizontal="left" vertical="center" wrapText="1"/>
    </xf>
    <xf numFmtId="0" fontId="1" fillId="0" borderId="0" xfId="0" applyFont="1" applyAlignment="1">
      <alignment horizontal="center" vertical="center"/>
    </xf>
    <xf numFmtId="0" fontId="0" fillId="0" borderId="7" xfId="0" applyBorder="1" applyAlignment="1">
      <alignment vertical="center" shrinkToFit="1"/>
    </xf>
    <xf numFmtId="0" fontId="0" fillId="0" borderId="8" xfId="0" applyBorder="1" applyAlignment="1">
      <alignment horizontal="left" vertical="center"/>
    </xf>
    <xf numFmtId="0" fontId="8" fillId="0" borderId="7" xfId="0" applyFont="1" applyBorder="1" applyAlignment="1">
      <alignment vertical="center" wrapText="1"/>
    </xf>
    <xf numFmtId="0" fontId="0" fillId="0" borderId="1" xfId="0" applyBorder="1" applyAlignment="1">
      <alignment horizontal="center" vertical="center" wrapText="1"/>
    </xf>
    <xf numFmtId="0" fontId="7" fillId="0" borderId="35" xfId="0" applyFont="1" applyBorder="1">
      <alignment vertical="center"/>
    </xf>
    <xf numFmtId="0" fontId="7" fillId="0" borderId="5" xfId="0" applyFont="1" applyBorder="1">
      <alignment vertical="center"/>
    </xf>
    <xf numFmtId="0" fontId="1" fillId="0" borderId="19" xfId="0" applyFont="1" applyBorder="1" applyAlignment="1">
      <alignment horizontal="center" vertical="center"/>
    </xf>
    <xf numFmtId="0" fontId="10" fillId="0" borderId="34"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56" xfId="0" applyFont="1" applyBorder="1" applyAlignment="1">
      <alignment horizontal="left" vertical="center" wrapText="1"/>
    </xf>
    <xf numFmtId="0" fontId="7" fillId="0" borderId="40" xfId="0" applyFont="1" applyBorder="1" applyAlignment="1">
      <alignment horizontal="left" vertical="center" wrapText="1"/>
    </xf>
    <xf numFmtId="0" fontId="9" fillId="0" borderId="56" xfId="0" applyFont="1" applyBorder="1" applyAlignment="1">
      <alignment horizontal="left" vertical="center" wrapText="1"/>
    </xf>
    <xf numFmtId="0" fontId="7" fillId="0" borderId="28" xfId="0" applyFont="1" applyBorder="1" applyAlignment="1">
      <alignment horizontal="center" vertical="center" wrapText="1"/>
    </xf>
    <xf numFmtId="0" fontId="8" fillId="0" borderId="59" xfId="0" applyFont="1" applyBorder="1" applyAlignment="1">
      <alignment horizontal="center" vertical="center" wrapText="1" shrinkToFit="1"/>
    </xf>
    <xf numFmtId="0" fontId="7" fillId="0" borderId="35" xfId="0" applyFont="1" applyBorder="1" applyAlignment="1">
      <alignment vertical="center" wrapText="1"/>
    </xf>
    <xf numFmtId="0" fontId="0" fillId="0" borderId="60" xfId="0" applyBorder="1" applyAlignment="1">
      <alignment horizontal="center" vertical="center"/>
    </xf>
    <xf numFmtId="0" fontId="0" fillId="0" borderId="39" xfId="0"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 fillId="0" borderId="0" xfId="0" applyFont="1" applyAlignment="1">
      <alignment vertical="center"/>
    </xf>
    <xf numFmtId="0" fontId="10" fillId="0" borderId="52" xfId="0" applyFont="1" applyBorder="1" applyAlignment="1">
      <alignmen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0" fillId="0" borderId="64" xfId="0" applyFill="1" applyBorder="1" applyAlignment="1">
      <alignment vertical="center"/>
    </xf>
    <xf numFmtId="0" fontId="16" fillId="0" borderId="0" xfId="0" applyFont="1" applyBorder="1" applyAlignment="1">
      <alignment vertical="center" wrapText="1"/>
    </xf>
    <xf numFmtId="0" fontId="16" fillId="0" borderId="10" xfId="0" applyFont="1" applyBorder="1" applyAlignment="1">
      <alignment vertical="center" wrapText="1"/>
    </xf>
    <xf numFmtId="0" fontId="16" fillId="0" borderId="0" xfId="0" applyFont="1" applyFill="1" applyBorder="1" applyAlignment="1">
      <alignment vertical="center" wrapText="1"/>
    </xf>
    <xf numFmtId="0" fontId="16" fillId="0" borderId="65" xfId="0" applyFont="1" applyBorder="1" applyAlignment="1">
      <alignment vertical="center" wrapText="1"/>
    </xf>
    <xf numFmtId="0" fontId="16" fillId="0" borderId="66" xfId="0" applyFont="1" applyBorder="1" applyAlignment="1">
      <alignment vertical="center" wrapText="1"/>
    </xf>
    <xf numFmtId="0" fontId="17" fillId="0" borderId="65" xfId="0" applyFont="1" applyBorder="1" applyAlignment="1">
      <alignment vertical="center" wrapText="1" shrinkToFit="1"/>
    </xf>
    <xf numFmtId="0" fontId="17" fillId="0" borderId="65" xfId="0" applyFont="1" applyBorder="1" applyAlignment="1">
      <alignment vertical="center" wrapText="1"/>
    </xf>
    <xf numFmtId="0" fontId="16" fillId="0" borderId="11" xfId="0" applyFont="1" applyBorder="1" applyAlignment="1" applyProtection="1">
      <alignment vertical="center" wrapText="1"/>
      <protection locked="0"/>
    </xf>
    <xf numFmtId="177" fontId="16" fillId="0" borderId="11" xfId="0" applyNumberFormat="1" applyFont="1" applyBorder="1" applyAlignment="1" applyProtection="1">
      <alignment vertical="center" wrapText="1"/>
      <protection locked="0"/>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vertical="center"/>
    </xf>
    <xf numFmtId="0" fontId="16" fillId="0" borderId="0" xfId="0" applyFont="1" applyBorder="1">
      <alignment vertical="center"/>
    </xf>
    <xf numFmtId="0" fontId="17" fillId="0" borderId="0" xfId="0" applyFont="1" applyFill="1" applyBorder="1" applyAlignment="1">
      <alignment vertical="center" wrapText="1"/>
    </xf>
    <xf numFmtId="0" fontId="16" fillId="0" borderId="65" xfId="0" applyFont="1" applyBorder="1" applyAlignment="1">
      <alignment horizontal="center" vertical="center" wrapText="1"/>
    </xf>
    <xf numFmtId="0" fontId="16" fillId="0" borderId="67" xfId="0" applyFont="1" applyBorder="1" applyAlignment="1">
      <alignment vertical="center" wrapText="1"/>
    </xf>
    <xf numFmtId="0" fontId="17" fillId="0" borderId="67" xfId="0" applyFont="1" applyBorder="1" applyAlignment="1">
      <alignment vertical="center" wrapText="1"/>
    </xf>
    <xf numFmtId="0" fontId="18" fillId="0" borderId="68" xfId="0" applyFont="1" applyBorder="1" applyAlignment="1">
      <alignment vertical="center" wrapText="1"/>
    </xf>
    <xf numFmtId="0" fontId="16" fillId="0" borderId="69" xfId="0" applyFont="1" applyBorder="1" applyAlignment="1" applyProtection="1">
      <alignment vertical="center" wrapText="1"/>
      <protection locked="0"/>
    </xf>
    <xf numFmtId="0" fontId="16" fillId="0" borderId="11" xfId="0" applyFont="1" applyBorder="1" applyAlignment="1" applyProtection="1">
      <alignment horizontal="center" vertical="center" wrapText="1"/>
      <protection locked="0"/>
    </xf>
    <xf numFmtId="0" fontId="16" fillId="0" borderId="11" xfId="0" applyNumberFormat="1"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7" fillId="0" borderId="65"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vertical="center" wrapText="1"/>
    </xf>
    <xf numFmtId="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185" fontId="16" fillId="0" borderId="11" xfId="0" applyNumberFormat="1" applyFont="1" applyBorder="1" applyAlignment="1" applyProtection="1">
      <alignment horizontal="left" vertical="center" wrapText="1"/>
      <protection locked="0"/>
    </xf>
    <xf numFmtId="0" fontId="1" fillId="0" borderId="10" xfId="0" applyFont="1" applyBorder="1" applyAlignment="1">
      <alignment vertical="center" wrapText="1"/>
    </xf>
    <xf numFmtId="0" fontId="0" fillId="0" borderId="52" xfId="0" applyBorder="1" applyAlignment="1">
      <alignment vertical="center" wrapText="1"/>
    </xf>
    <xf numFmtId="0" fontId="0" fillId="0" borderId="8" xfId="0" applyBorder="1" applyAlignment="1">
      <alignment horizontal="left" vertical="center" wrapText="1"/>
    </xf>
    <xf numFmtId="0" fontId="0" fillId="0" borderId="71" xfId="0" applyBorder="1" applyAlignment="1">
      <alignment vertical="center" wrapText="1"/>
    </xf>
    <xf numFmtId="0" fontId="0" fillId="0" borderId="64" xfId="0" applyBorder="1" applyAlignment="1">
      <alignment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70" xfId="0" applyFont="1" applyBorder="1" applyAlignment="1">
      <alignment horizontal="center" vertical="center" wrapText="1"/>
    </xf>
    <xf numFmtId="0" fontId="0" fillId="0" borderId="39" xfId="0" applyBorder="1" applyAlignment="1">
      <alignment vertical="center" wrapText="1"/>
    </xf>
    <xf numFmtId="0" fontId="8" fillId="0" borderId="34" xfId="0" applyFont="1" applyBorder="1" applyAlignment="1">
      <alignment vertical="center" wrapText="1"/>
    </xf>
    <xf numFmtId="0" fontId="1" fillId="0" borderId="1" xfId="0" applyFont="1" applyBorder="1" applyAlignment="1">
      <alignment horizontal="center" vertical="center"/>
    </xf>
    <xf numFmtId="0" fontId="8" fillId="0" borderId="71" xfId="0" applyFont="1" applyBorder="1" applyAlignment="1">
      <alignment vertical="center" wrapText="1"/>
    </xf>
    <xf numFmtId="0" fontId="1" fillId="0" borderId="70" xfId="0" applyFont="1" applyBorder="1" applyAlignment="1">
      <alignment horizontal="center" vertical="center"/>
    </xf>
    <xf numFmtId="0" fontId="7" fillId="0" borderId="9" xfId="0" applyFont="1" applyBorder="1" applyAlignment="1">
      <alignment vertical="center" wrapText="1"/>
    </xf>
    <xf numFmtId="0" fontId="8" fillId="0" borderId="35" xfId="0" applyFont="1" applyBorder="1" applyAlignment="1">
      <alignment vertical="center" wrapText="1"/>
    </xf>
    <xf numFmtId="0" fontId="0" fillId="0" borderId="70" xfId="0" applyBorder="1" applyAlignment="1">
      <alignment horizontal="center" vertical="center" wrapText="1"/>
    </xf>
    <xf numFmtId="0" fontId="7" fillId="0" borderId="7" xfId="0" applyFont="1" applyBorder="1" applyAlignment="1">
      <alignment vertical="center" wrapText="1"/>
    </xf>
    <xf numFmtId="0" fontId="1" fillId="0" borderId="0" xfId="0" applyFont="1" applyAlignment="1">
      <alignment vertical="center" shrinkToFit="1"/>
    </xf>
    <xf numFmtId="0" fontId="8" fillId="0" borderId="28" xfId="0" applyFont="1" applyBorder="1" applyAlignment="1">
      <alignment horizontal="center" vertical="center" wrapText="1" shrinkToFit="1"/>
    </xf>
    <xf numFmtId="0" fontId="0" fillId="0" borderId="73" xfId="0" applyBorder="1" applyAlignment="1">
      <alignment horizontal="center" vertical="center" wrapText="1"/>
    </xf>
    <xf numFmtId="0" fontId="0" fillId="0" borderId="67" xfId="0" applyBorder="1" applyAlignment="1">
      <alignment horizontal="center" vertical="center" wrapText="1"/>
    </xf>
    <xf numFmtId="0" fontId="10" fillId="0" borderId="67" xfId="0" applyFont="1" applyBorder="1" applyAlignment="1">
      <alignment horizontal="left" vertical="center" wrapText="1"/>
    </xf>
    <xf numFmtId="0" fontId="10" fillId="0" borderId="74" xfId="0" applyFont="1" applyBorder="1" applyAlignment="1">
      <alignment vertical="center" wrapText="1"/>
    </xf>
    <xf numFmtId="0" fontId="0" fillId="0" borderId="65" xfId="0" applyBorder="1" applyAlignment="1">
      <alignment horizontal="left" vertical="center" wrapText="1"/>
    </xf>
    <xf numFmtId="0" fontId="0" fillId="0" borderId="10" xfId="0" applyBorder="1" applyAlignment="1">
      <alignment horizontal="left" vertical="center" wrapText="1"/>
    </xf>
    <xf numFmtId="0" fontId="10" fillId="0" borderId="65" xfId="0" applyFont="1" applyBorder="1" applyAlignment="1">
      <alignment vertical="center" wrapText="1"/>
    </xf>
    <xf numFmtId="0" fontId="0" fillId="0" borderId="67" xfId="0" applyBorder="1" applyAlignment="1">
      <alignment vertical="center" wrapText="1"/>
    </xf>
    <xf numFmtId="0" fontId="0" fillId="0" borderId="11" xfId="0" applyBorder="1" applyAlignment="1" applyProtection="1">
      <alignment vertical="center" wrapText="1"/>
      <protection locked="0"/>
    </xf>
    <xf numFmtId="0" fontId="16" fillId="0" borderId="66" xfId="0" applyFont="1" applyBorder="1" applyAlignment="1">
      <alignment horizontal="center" vertical="center" wrapText="1"/>
    </xf>
    <xf numFmtId="0" fontId="16" fillId="2" borderId="11" xfId="0" applyFont="1" applyFill="1" applyBorder="1" applyAlignment="1" applyProtection="1">
      <alignment vertical="center" wrapText="1"/>
      <protection locked="0"/>
    </xf>
    <xf numFmtId="38" fontId="16" fillId="0" borderId="11" xfId="2" applyFont="1" applyBorder="1" applyAlignment="1" applyProtection="1">
      <alignment horizontal="center" vertical="center" wrapText="1"/>
      <protection locked="0"/>
    </xf>
    <xf numFmtId="38" fontId="16" fillId="2" borderId="11" xfId="2" applyFont="1" applyFill="1" applyBorder="1" applyAlignment="1" applyProtection="1">
      <alignment horizontal="center" vertical="center" wrapText="1"/>
      <protection locked="0"/>
    </xf>
    <xf numFmtId="0" fontId="16" fillId="0" borderId="76" xfId="0" applyFont="1" applyBorder="1" applyAlignment="1">
      <alignment vertical="center"/>
    </xf>
    <xf numFmtId="0" fontId="18" fillId="0" borderId="6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9" xfId="0" applyFont="1" applyBorder="1" applyAlignment="1" applyProtection="1">
      <alignment horizontal="center" vertical="center" wrapText="1"/>
      <protection locked="0"/>
    </xf>
    <xf numFmtId="179" fontId="16" fillId="0" borderId="11" xfId="0" applyNumberFormat="1" applyFont="1" applyBorder="1" applyAlignment="1" applyProtection="1">
      <alignment horizontal="center" vertical="center" wrapText="1"/>
      <protection locked="0"/>
    </xf>
    <xf numFmtId="182" fontId="16" fillId="0" borderId="11" xfId="0" applyNumberFormat="1" applyFont="1" applyBorder="1" applyAlignment="1" applyProtection="1">
      <alignment horizontal="center" vertical="center" wrapText="1"/>
      <protection locked="0"/>
    </xf>
    <xf numFmtId="180" fontId="16" fillId="0" borderId="11" xfId="0" applyNumberFormat="1" applyFont="1" applyBorder="1" applyAlignment="1" applyProtection="1">
      <alignment horizontal="center" vertical="center" wrapText="1"/>
      <protection locked="0"/>
    </xf>
    <xf numFmtId="0" fontId="16" fillId="0" borderId="73" xfId="0" applyFont="1" applyBorder="1" applyAlignment="1">
      <alignment horizontal="center" vertical="center" wrapText="1"/>
    </xf>
    <xf numFmtId="0" fontId="16" fillId="0" borderId="77" xfId="0" applyFont="1" applyBorder="1" applyAlignment="1">
      <alignment vertical="center" wrapText="1"/>
    </xf>
    <xf numFmtId="183" fontId="16" fillId="2" borderId="11" xfId="0" applyNumberFormat="1" applyFont="1" applyFill="1" applyBorder="1" applyAlignment="1">
      <alignment horizontal="center" vertical="center" wrapText="1"/>
    </xf>
    <xf numFmtId="183" fontId="16" fillId="0" borderId="11" xfId="0" applyNumberFormat="1" applyFont="1" applyBorder="1" applyAlignment="1">
      <alignment horizontal="center" vertical="center" wrapText="1"/>
    </xf>
    <xf numFmtId="184" fontId="16" fillId="0" borderId="11" xfId="0" applyNumberFormat="1" applyFont="1" applyBorder="1" applyAlignment="1">
      <alignment horizontal="center" vertical="center" wrapText="1"/>
    </xf>
    <xf numFmtId="183" fontId="0" fillId="0" borderId="11" xfId="0" applyNumberFormat="1" applyBorder="1" applyAlignment="1" applyProtection="1">
      <alignment horizontal="center" vertical="center" wrapText="1"/>
      <protection locked="0"/>
    </xf>
    <xf numFmtId="183" fontId="0" fillId="2" borderId="11" xfId="0" applyNumberForma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78" xfId="0" applyBorder="1" applyAlignment="1" applyProtection="1">
      <alignment vertical="center" wrapText="1"/>
      <protection locked="0"/>
    </xf>
    <xf numFmtId="0" fontId="5" fillId="0" borderId="0" xfId="0" applyFont="1" applyBorder="1" applyAlignment="1">
      <alignment vertical="center"/>
    </xf>
    <xf numFmtId="0" fontId="16" fillId="0" borderId="11" xfId="0" applyFont="1" applyFill="1" applyBorder="1" applyAlignment="1">
      <alignment horizontal="center" vertical="center" wrapText="1"/>
    </xf>
    <xf numFmtId="0" fontId="19" fillId="0" borderId="73" xfId="0" applyFont="1" applyBorder="1" applyAlignment="1">
      <alignment vertical="center" wrapText="1"/>
    </xf>
    <xf numFmtId="0" fontId="16" fillId="0" borderId="79" xfId="0" applyFont="1" applyBorder="1" applyAlignment="1">
      <alignment horizontal="center" vertical="center" wrapText="1"/>
    </xf>
    <xf numFmtId="0" fontId="20" fillId="0" borderId="11" xfId="1" applyFont="1" applyBorder="1" applyAlignment="1" applyProtection="1">
      <alignment vertical="center" wrapText="1"/>
      <protection locked="0"/>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70" xfId="0" applyFont="1" applyBorder="1" applyAlignment="1">
      <alignment horizontal="center" vertical="center"/>
    </xf>
    <xf numFmtId="0" fontId="1" fillId="0" borderId="84" xfId="0" applyFont="1" applyBorder="1" applyAlignment="1">
      <alignment horizontal="center" vertical="center"/>
    </xf>
    <xf numFmtId="183" fontId="16" fillId="0" borderId="11" xfId="0" applyNumberFormat="1" applyFont="1" applyBorder="1" applyAlignment="1" applyProtection="1">
      <alignment horizontal="center" vertical="center" wrapText="1"/>
      <protection locked="0"/>
    </xf>
    <xf numFmtId="183" fontId="16" fillId="0" borderId="69" xfId="0" applyNumberFormat="1" applyFont="1"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1" fillId="0" borderId="0" xfId="0" applyFont="1" applyBorder="1" applyAlignment="1">
      <alignment vertical="center"/>
    </xf>
    <xf numFmtId="0" fontId="1" fillId="3" borderId="10" xfId="0" applyNumberFormat="1" applyFont="1" applyFill="1" applyBorder="1" applyAlignment="1" applyProtection="1">
      <alignment horizontal="center" vertical="center" shrinkToFit="1"/>
      <protection locked="0"/>
    </xf>
    <xf numFmtId="0" fontId="18" fillId="0" borderId="65"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68" xfId="0" applyFont="1" applyBorder="1" applyAlignment="1">
      <alignment horizontal="center" vertical="center" wrapText="1"/>
    </xf>
    <xf numFmtId="0" fontId="22" fillId="0" borderId="0" xfId="0" applyFont="1" applyBorder="1" applyAlignment="1">
      <alignment vertical="center"/>
    </xf>
    <xf numFmtId="0" fontId="2" fillId="0" borderId="34" xfId="0" applyFont="1" applyBorder="1" applyAlignment="1">
      <alignment vertical="center" wrapText="1"/>
    </xf>
    <xf numFmtId="185" fontId="17" fillId="0" borderId="11" xfId="0" applyNumberFormat="1" applyFont="1" applyBorder="1" applyAlignment="1" applyProtection="1">
      <alignment horizontal="left" vertical="center" wrapText="1"/>
      <protection locked="0"/>
    </xf>
    <xf numFmtId="0" fontId="8" fillId="0" borderId="64" xfId="0" applyFont="1" applyBorder="1" applyAlignment="1">
      <alignment horizontal="left" vertical="center" wrapText="1"/>
    </xf>
    <xf numFmtId="55" fontId="1" fillId="3" borderId="87" xfId="0" applyNumberFormat="1" applyFont="1" applyFill="1" applyBorder="1" applyAlignment="1" applyProtection="1">
      <alignment vertical="center" shrinkToFit="1"/>
      <protection locked="0"/>
    </xf>
    <xf numFmtId="0" fontId="1" fillId="3" borderId="89" xfId="0" applyNumberFormat="1" applyFont="1" applyFill="1" applyBorder="1" applyAlignment="1" applyProtection="1">
      <alignment horizontal="center" vertical="center" shrinkToFit="1"/>
      <protection locked="0"/>
    </xf>
    <xf numFmtId="0" fontId="0" fillId="0" borderId="110" xfId="0" applyBorder="1" applyAlignment="1">
      <alignment horizontal="center" vertical="center" wrapText="1"/>
    </xf>
    <xf numFmtId="0" fontId="1"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horizontal="center" vertical="center"/>
    </xf>
    <xf numFmtId="0" fontId="8" fillId="0" borderId="113" xfId="0" applyFont="1" applyBorder="1" applyAlignment="1">
      <alignment vertical="center" wrapText="1"/>
    </xf>
    <xf numFmtId="0" fontId="0" fillId="0" borderId="10" xfId="0" applyBorder="1" applyAlignment="1">
      <alignment horizontal="center" vertical="center"/>
    </xf>
    <xf numFmtId="0" fontId="1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10" xfId="0" applyFont="1" applyBorder="1" applyAlignment="1">
      <alignment vertical="center" wrapText="1"/>
    </xf>
    <xf numFmtId="0" fontId="0" fillId="0" borderId="86" xfId="0" applyBorder="1">
      <alignment vertical="center"/>
    </xf>
    <xf numFmtId="0" fontId="0" fillId="0" borderId="36" xfId="0" applyBorder="1" applyAlignment="1">
      <alignment vertical="center" wrapText="1"/>
    </xf>
    <xf numFmtId="0" fontId="0" fillId="0" borderId="79" xfId="0" applyBorder="1">
      <alignment vertical="center"/>
    </xf>
    <xf numFmtId="0" fontId="13" fillId="0" borderId="65" xfId="0" applyFont="1" applyBorder="1" applyAlignment="1">
      <alignment horizontal="center" vertical="center"/>
    </xf>
    <xf numFmtId="0" fontId="0" fillId="0" borderId="36" xfId="0" applyBorder="1">
      <alignment vertical="center"/>
    </xf>
    <xf numFmtId="0" fontId="0" fillId="0" borderId="10" xfId="0" applyBorder="1" applyAlignment="1">
      <alignment vertical="center"/>
    </xf>
    <xf numFmtId="0" fontId="1" fillId="0" borderId="115" xfId="0" applyFont="1" applyBorder="1" applyAlignment="1">
      <alignment vertical="center" wrapText="1"/>
    </xf>
    <xf numFmtId="0" fontId="1" fillId="0" borderId="116" xfId="0" applyFont="1" applyBorder="1" applyAlignment="1">
      <alignment vertical="center" wrapText="1"/>
    </xf>
    <xf numFmtId="0" fontId="1" fillId="0" borderId="117" xfId="0" applyFont="1" applyBorder="1" applyAlignment="1">
      <alignment vertical="center" wrapText="1"/>
    </xf>
    <xf numFmtId="0" fontId="0" fillId="0" borderId="98" xfId="0" applyBorder="1" applyAlignment="1">
      <alignment vertical="center" wrapText="1" shrinkToFit="1"/>
    </xf>
    <xf numFmtId="55" fontId="0" fillId="0" borderId="22" xfId="0" applyNumberFormat="1" applyFont="1" applyBorder="1" applyAlignment="1">
      <alignment vertical="center" shrinkToFit="1"/>
    </xf>
    <xf numFmtId="0" fontId="10" fillId="0" borderId="61" xfId="0" applyFont="1" applyBorder="1" applyAlignment="1">
      <alignment horizontal="left" vertical="center" wrapText="1"/>
    </xf>
    <xf numFmtId="0" fontId="2" fillId="0" borderId="71" xfId="0" applyFont="1" applyBorder="1" applyAlignment="1">
      <alignment vertical="center" wrapText="1"/>
    </xf>
    <xf numFmtId="0" fontId="1" fillId="3" borderId="87" xfId="0" applyFont="1" applyFill="1" applyBorder="1" applyAlignment="1">
      <alignment vertical="center" shrinkToFit="1"/>
    </xf>
    <xf numFmtId="0" fontId="1" fillId="3" borderId="88" xfId="0" applyFont="1" applyFill="1" applyBorder="1" applyAlignment="1">
      <alignment vertical="center" shrinkToFit="1"/>
    </xf>
    <xf numFmtId="0" fontId="1" fillId="3" borderId="88" xfId="0" applyFont="1" applyFill="1" applyBorder="1" applyAlignment="1" applyProtection="1">
      <alignment vertical="center" shrinkToFit="1"/>
      <protection locked="0"/>
    </xf>
    <xf numFmtId="0" fontId="1" fillId="3" borderId="89" xfId="0" applyFont="1" applyFill="1" applyBorder="1" applyAlignment="1" applyProtection="1">
      <alignment vertical="center" shrinkToFit="1"/>
      <protection locked="0"/>
    </xf>
    <xf numFmtId="0" fontId="1" fillId="3" borderId="159" xfId="0" applyFont="1" applyFill="1" applyBorder="1" applyAlignment="1" applyProtection="1">
      <alignment vertical="center" shrinkToFit="1"/>
      <protection locked="0"/>
    </xf>
    <xf numFmtId="0" fontId="1" fillId="3" borderId="90" xfId="0" applyFont="1" applyFill="1" applyBorder="1" applyAlignment="1">
      <alignment vertical="center" shrinkToFit="1"/>
    </xf>
    <xf numFmtId="0" fontId="1" fillId="3" borderId="36" xfId="0" applyFont="1" applyFill="1" applyBorder="1" applyAlignment="1">
      <alignment vertical="center" shrinkToFit="1"/>
    </xf>
    <xf numFmtId="0" fontId="1" fillId="3" borderId="36" xfId="0" applyFont="1" applyFill="1" applyBorder="1" applyAlignment="1" applyProtection="1">
      <alignment vertical="center" shrinkToFit="1"/>
      <protection locked="0"/>
    </xf>
    <xf numFmtId="0" fontId="1" fillId="3" borderId="10" xfId="0" applyFont="1" applyFill="1" applyBorder="1" applyAlignment="1" applyProtection="1">
      <alignment vertical="center" shrinkToFit="1"/>
      <protection locked="0"/>
    </xf>
    <xf numFmtId="0" fontId="1" fillId="3" borderId="160" xfId="0" applyFont="1" applyFill="1" applyBorder="1" applyAlignment="1" applyProtection="1">
      <alignment vertical="center" shrinkToFit="1"/>
      <protection locked="0"/>
    </xf>
    <xf numFmtId="0" fontId="1" fillId="3" borderId="91" xfId="0" applyFont="1" applyFill="1" applyBorder="1" applyAlignment="1">
      <alignment vertical="center" shrinkToFit="1"/>
    </xf>
    <xf numFmtId="0" fontId="1" fillId="3" borderId="92" xfId="0" applyFont="1" applyFill="1" applyBorder="1" applyAlignment="1">
      <alignment vertical="center" shrinkToFit="1"/>
    </xf>
    <xf numFmtId="0" fontId="1" fillId="3" borderId="92" xfId="0" applyFont="1" applyFill="1" applyBorder="1" applyAlignment="1" applyProtection="1">
      <alignment vertical="center" shrinkToFit="1"/>
      <protection locked="0"/>
    </xf>
    <xf numFmtId="0" fontId="1" fillId="3" borderId="93" xfId="0" applyFont="1" applyFill="1" applyBorder="1" applyAlignment="1" applyProtection="1">
      <alignment vertical="center" shrinkToFit="1"/>
      <protection locked="0"/>
    </xf>
    <xf numFmtId="0" fontId="1" fillId="3" borderId="161" xfId="0" applyFont="1" applyFill="1" applyBorder="1" applyAlignment="1" applyProtection="1">
      <alignment vertical="center" shrinkToFit="1"/>
      <protection locked="0"/>
    </xf>
    <xf numFmtId="0" fontId="1" fillId="3" borderId="102" xfId="0" applyFont="1" applyFill="1" applyBorder="1" applyAlignment="1" applyProtection="1">
      <alignment vertical="center"/>
      <protection locked="0"/>
    </xf>
    <xf numFmtId="0" fontId="0" fillId="3" borderId="103" xfId="0" applyFill="1" applyBorder="1" applyAlignment="1" applyProtection="1">
      <alignment vertical="center" wrapText="1"/>
      <protection locked="0"/>
    </xf>
    <xf numFmtId="0" fontId="1" fillId="3" borderId="104" xfId="0" applyFont="1" applyFill="1" applyBorder="1" applyAlignment="1" applyProtection="1">
      <alignment vertical="center" wrapText="1"/>
      <protection locked="0"/>
    </xf>
    <xf numFmtId="0" fontId="0" fillId="3" borderId="105" xfId="0" applyFont="1" applyFill="1" applyBorder="1" applyAlignment="1" applyProtection="1">
      <alignment vertical="center"/>
      <protection locked="0"/>
    </xf>
    <xf numFmtId="0" fontId="0" fillId="3" borderId="99" xfId="0" applyFill="1" applyBorder="1" applyAlignment="1" applyProtection="1">
      <alignment vertical="center" wrapText="1"/>
      <protection locked="0"/>
    </xf>
    <xf numFmtId="0" fontId="1" fillId="3" borderId="106" xfId="0" applyFont="1" applyFill="1" applyBorder="1" applyAlignment="1" applyProtection="1">
      <alignment vertical="center" wrapText="1"/>
      <protection locked="0"/>
    </xf>
    <xf numFmtId="0" fontId="1" fillId="3" borderId="105" xfId="0" applyFont="1" applyFill="1" applyBorder="1" applyAlignment="1" applyProtection="1">
      <alignment vertical="center"/>
      <protection locked="0"/>
    </xf>
    <xf numFmtId="0" fontId="1" fillId="3" borderId="99" xfId="0" applyFont="1" applyFill="1" applyBorder="1" applyAlignment="1" applyProtection="1">
      <alignment vertical="center" wrapText="1"/>
      <protection locked="0"/>
    </xf>
    <xf numFmtId="0" fontId="1" fillId="3" borderId="107" xfId="0" applyFont="1" applyFill="1" applyBorder="1" applyAlignment="1" applyProtection="1">
      <alignment vertical="center"/>
      <protection locked="0"/>
    </xf>
    <xf numFmtId="0" fontId="0" fillId="3" borderId="108" xfId="0" applyFill="1" applyBorder="1" applyAlignment="1" applyProtection="1">
      <alignment vertical="center" wrapText="1"/>
      <protection locked="0"/>
    </xf>
    <xf numFmtId="0" fontId="1" fillId="3" borderId="109" xfId="0" applyFont="1" applyFill="1" applyBorder="1" applyAlignment="1" applyProtection="1">
      <alignment vertical="center" wrapText="1"/>
      <protection locked="0"/>
    </xf>
    <xf numFmtId="0" fontId="1" fillId="3" borderId="102" xfId="0" applyFont="1" applyFill="1" applyBorder="1" applyAlignment="1" applyProtection="1">
      <alignment vertical="center" shrinkToFit="1"/>
      <protection locked="0"/>
    </xf>
    <xf numFmtId="0" fontId="0" fillId="3" borderId="103" xfId="0" applyFill="1" applyBorder="1" applyAlignment="1" applyProtection="1">
      <alignment vertical="center"/>
      <protection locked="0"/>
    </xf>
    <xf numFmtId="0" fontId="0" fillId="3" borderId="99" xfId="0" applyFill="1" applyBorder="1" applyAlignment="1" applyProtection="1">
      <alignment vertical="center"/>
      <protection locked="0"/>
    </xf>
    <xf numFmtId="0" fontId="0" fillId="3" borderId="108" xfId="0" applyFill="1" applyBorder="1" applyAlignment="1" applyProtection="1">
      <alignment vertical="center"/>
      <protection locked="0"/>
    </xf>
    <xf numFmtId="0" fontId="1" fillId="3" borderId="87" xfId="0" applyFont="1" applyFill="1" applyBorder="1" applyAlignment="1" applyProtection="1">
      <alignment vertical="center" shrinkToFit="1"/>
      <protection locked="0"/>
    </xf>
    <xf numFmtId="0" fontId="1" fillId="3" borderId="90" xfId="0" applyFont="1" applyFill="1" applyBorder="1" applyAlignment="1" applyProtection="1">
      <alignment vertical="center" shrinkToFit="1"/>
      <protection locked="0"/>
    </xf>
    <xf numFmtId="0" fontId="1" fillId="3" borderId="91" xfId="0" applyFont="1" applyFill="1" applyBorder="1" applyAlignment="1" applyProtection="1">
      <alignment vertical="center" shrinkToFit="1"/>
      <protection locked="0"/>
    </xf>
    <xf numFmtId="0" fontId="0" fillId="0" borderId="0" xfId="0" applyAlignment="1">
      <alignment horizontal="right" vertical="center"/>
    </xf>
    <xf numFmtId="0" fontId="0" fillId="0" borderId="54" xfId="0" applyBorder="1" applyAlignment="1">
      <alignment vertical="center"/>
    </xf>
    <xf numFmtId="0" fontId="0" fillId="0" borderId="187" xfId="0" applyBorder="1" applyAlignment="1">
      <alignment vertical="center" wrapText="1"/>
    </xf>
    <xf numFmtId="0" fontId="10" fillId="0" borderId="191" xfId="0" applyFont="1" applyBorder="1" applyAlignment="1">
      <alignment horizontal="left" vertical="center" wrapText="1"/>
    </xf>
    <xf numFmtId="0" fontId="1" fillId="3" borderId="192" xfId="0" applyNumberFormat="1" applyFont="1" applyFill="1" applyBorder="1" applyAlignment="1" applyProtection="1">
      <alignment vertical="center" shrinkToFit="1"/>
      <protection locked="0"/>
    </xf>
    <xf numFmtId="0" fontId="1" fillId="3" borderId="73" xfId="0" applyNumberFormat="1" applyFont="1" applyFill="1" applyBorder="1" applyAlignment="1" applyProtection="1">
      <alignment horizontal="center" vertical="center" shrinkToFit="1"/>
      <protection locked="0"/>
    </xf>
    <xf numFmtId="55" fontId="0" fillId="0" borderId="193" xfId="0" applyNumberFormat="1" applyFont="1" applyBorder="1" applyAlignment="1">
      <alignment vertical="center" shrinkToFit="1"/>
    </xf>
    <xf numFmtId="0" fontId="1" fillId="0" borderId="194" xfId="0" applyNumberFormat="1" applyFont="1" applyBorder="1" applyAlignment="1">
      <alignment horizontal="center" vertical="center" shrinkToFit="1"/>
    </xf>
    <xf numFmtId="186" fontId="1" fillId="0" borderId="45" xfId="0" applyNumberFormat="1" applyFont="1" applyBorder="1" applyAlignment="1">
      <alignment horizontal="center" vertical="center"/>
    </xf>
    <xf numFmtId="186" fontId="1" fillId="0" borderId="195" xfId="0" applyNumberFormat="1" applyFont="1" applyBorder="1" applyAlignment="1">
      <alignment horizontal="center" vertical="center"/>
    </xf>
    <xf numFmtId="0" fontId="1" fillId="3" borderId="159" xfId="0" applyNumberFormat="1" applyFont="1" applyFill="1" applyBorder="1" applyAlignment="1" applyProtection="1">
      <alignment horizontal="center" vertical="center" shrinkToFit="1"/>
      <protection locked="0"/>
    </xf>
    <xf numFmtId="0" fontId="1" fillId="3" borderId="196" xfId="0" applyNumberFormat="1" applyFont="1" applyFill="1" applyBorder="1" applyAlignment="1" applyProtection="1">
      <alignment horizontal="center" vertical="center" shrinkToFit="1"/>
      <protection locked="0"/>
    </xf>
    <xf numFmtId="186" fontId="1" fillId="4" borderId="39" xfId="0" applyNumberFormat="1" applyFont="1" applyFill="1" applyBorder="1" applyAlignment="1" applyProtection="1">
      <alignment horizontal="center" vertical="center"/>
      <protection locked="0"/>
    </xf>
    <xf numFmtId="0" fontId="1" fillId="3" borderId="197" xfId="0" applyNumberFormat="1" applyFont="1" applyFill="1" applyBorder="1" applyAlignment="1" applyProtection="1">
      <alignment horizontal="center" vertical="center" shrinkToFit="1"/>
      <protection locked="0"/>
    </xf>
    <xf numFmtId="55" fontId="1" fillId="3" borderId="90" xfId="0" applyNumberFormat="1" applyFont="1" applyFill="1" applyBorder="1" applyAlignment="1" applyProtection="1">
      <alignment vertical="center" shrinkToFit="1"/>
      <protection locked="0"/>
    </xf>
    <xf numFmtId="0" fontId="1" fillId="3" borderId="160" xfId="0" applyNumberFormat="1" applyFont="1" applyFill="1" applyBorder="1" applyAlignment="1" applyProtection="1">
      <alignment horizontal="center" vertical="center" shrinkToFit="1"/>
      <protection locked="0"/>
    </xf>
    <xf numFmtId="0" fontId="1" fillId="3" borderId="97" xfId="0" applyNumberFormat="1" applyFont="1" applyFill="1" applyBorder="1" applyAlignment="1" applyProtection="1">
      <alignment horizontal="center" vertical="center" shrinkToFit="1"/>
      <protection locked="0"/>
    </xf>
    <xf numFmtId="0" fontId="1" fillId="3" borderId="13" xfId="0" applyNumberFormat="1" applyFont="1" applyFill="1" applyBorder="1" applyAlignment="1" applyProtection="1">
      <alignment horizontal="center" vertical="center" shrinkToFit="1"/>
      <protection locked="0"/>
    </xf>
    <xf numFmtId="0" fontId="1" fillId="3" borderId="86" xfId="0" applyNumberFormat="1" applyFont="1" applyFill="1" applyBorder="1" applyAlignment="1" applyProtection="1">
      <alignment horizontal="center" vertical="center" shrinkToFit="1"/>
      <protection locked="0"/>
    </xf>
    <xf numFmtId="0" fontId="1" fillId="3" borderId="198" xfId="0" applyNumberFormat="1" applyFont="1" applyFill="1" applyBorder="1" applyAlignment="1" applyProtection="1">
      <alignment horizontal="center" vertical="center" shrinkToFit="1"/>
      <protection locked="0"/>
    </xf>
    <xf numFmtId="0" fontId="0" fillId="0" borderId="174" xfId="0" applyBorder="1" applyAlignment="1">
      <alignment horizontal="left" vertical="center"/>
    </xf>
    <xf numFmtId="0" fontId="1" fillId="0" borderId="214" xfId="0" applyFont="1" applyBorder="1" applyAlignment="1">
      <alignment horizontal="center" vertical="center"/>
    </xf>
    <xf numFmtId="0" fontId="1" fillId="0" borderId="215" xfId="0" applyFont="1" applyBorder="1" applyAlignment="1">
      <alignment horizontal="center" vertical="center"/>
    </xf>
    <xf numFmtId="0" fontId="7" fillId="0" borderId="215" xfId="0" applyFont="1" applyBorder="1">
      <alignment vertical="center"/>
    </xf>
    <xf numFmtId="0" fontId="7" fillId="0" borderId="216" xfId="0" applyFont="1" applyBorder="1">
      <alignment vertical="center"/>
    </xf>
    <xf numFmtId="0" fontId="1" fillId="0" borderId="179" xfId="0" applyFont="1" applyBorder="1" applyAlignment="1">
      <alignment horizontal="center" vertical="center"/>
    </xf>
    <xf numFmtId="0" fontId="7" fillId="0" borderId="213" xfId="0" applyFont="1" applyBorder="1" applyAlignment="1">
      <alignment vertical="center" wrapText="1"/>
    </xf>
    <xf numFmtId="0" fontId="7" fillId="0" borderId="19" xfId="0" applyFont="1" applyBorder="1" applyAlignment="1">
      <alignment horizontal="left" vertical="center"/>
    </xf>
    <xf numFmtId="0" fontId="0" fillId="0" borderId="0" xfId="0" applyFill="1">
      <alignment vertical="center"/>
    </xf>
    <xf numFmtId="176" fontId="0" fillId="0" borderId="0" xfId="0" applyNumberFormat="1" applyFill="1" applyAlignment="1">
      <alignment horizontal="right" vertical="center"/>
    </xf>
    <xf numFmtId="0" fontId="21" fillId="0" borderId="0" xfId="0" applyFont="1" applyFill="1">
      <alignment vertical="center"/>
    </xf>
    <xf numFmtId="176" fontId="0" fillId="0" borderId="0" xfId="0" applyNumberFormat="1" applyFill="1">
      <alignment vertical="center"/>
    </xf>
    <xf numFmtId="0" fontId="6" fillId="0" borderId="0" xfId="0" applyFont="1" applyFill="1">
      <alignment vertical="center"/>
    </xf>
    <xf numFmtId="0" fontId="0" fillId="0" borderId="0" xfId="0" applyFill="1" applyAlignment="1">
      <alignment horizontal="right" vertical="center"/>
    </xf>
    <xf numFmtId="176" fontId="0" fillId="0" borderId="0" xfId="0" applyNumberFormat="1" applyFill="1" applyBorder="1" applyAlignment="1">
      <alignment horizontal="center" vertical="center" wrapText="1"/>
    </xf>
    <xf numFmtId="176" fontId="0" fillId="0" borderId="0" xfId="0" applyNumberFormat="1" applyFill="1" applyBorder="1" applyAlignment="1">
      <alignment horizontal="right" vertical="center" wrapText="1"/>
    </xf>
    <xf numFmtId="176" fontId="0" fillId="0" borderId="10" xfId="0" applyNumberFormat="1" applyFill="1" applyBorder="1">
      <alignment vertical="center"/>
    </xf>
    <xf numFmtId="0" fontId="0" fillId="0" borderId="0" xfId="0" applyFill="1" applyAlignment="1">
      <alignment vertical="center"/>
    </xf>
    <xf numFmtId="5" fontId="21" fillId="0" borderId="12" xfId="0" applyNumberFormat="1" applyFont="1" applyFill="1" applyBorder="1" applyAlignment="1">
      <alignment horizontal="center" vertical="center"/>
    </xf>
    <xf numFmtId="5" fontId="21" fillId="0" borderId="0" xfId="0" applyNumberFormat="1" applyFont="1" applyFill="1" applyBorder="1" applyAlignment="1">
      <alignment horizontal="center" vertical="center"/>
    </xf>
    <xf numFmtId="0" fontId="0" fillId="0" borderId="0" xfId="0" applyFill="1" applyAlignment="1">
      <alignment horizontal="center" vertical="center"/>
    </xf>
    <xf numFmtId="0" fontId="1" fillId="0" borderId="158" xfId="0" applyFont="1" applyFill="1" applyBorder="1" applyAlignment="1">
      <alignment horizontal="center" vertical="center" shrinkToFit="1"/>
    </xf>
    <xf numFmtId="0" fontId="1" fillId="0" borderId="221" xfId="0" applyFont="1" applyFill="1" applyBorder="1" applyAlignment="1">
      <alignment horizontal="center" vertical="center" shrinkToFit="1"/>
    </xf>
    <xf numFmtId="0" fontId="1" fillId="0" borderId="222" xfId="0" applyFont="1" applyFill="1" applyBorder="1" applyAlignment="1">
      <alignment horizontal="center" vertical="center" shrinkToFit="1"/>
    </xf>
    <xf numFmtId="0" fontId="0" fillId="0" borderId="223" xfId="0" applyFill="1" applyBorder="1" applyAlignment="1">
      <alignment horizontal="center" vertical="center"/>
    </xf>
    <xf numFmtId="0" fontId="0" fillId="0" borderId="212" xfId="0" applyFill="1" applyBorder="1" applyAlignment="1">
      <alignment horizontal="center" vertical="center"/>
    </xf>
    <xf numFmtId="0" fontId="0" fillId="0" borderId="224" xfId="0" applyFill="1" applyBorder="1" applyAlignment="1">
      <alignment horizontal="center" vertical="center"/>
    </xf>
    <xf numFmtId="176" fontId="0" fillId="0" borderId="77" xfId="0" applyNumberFormat="1" applyFill="1" applyBorder="1">
      <alignment vertical="center"/>
    </xf>
    <xf numFmtId="0" fontId="7" fillId="3" borderId="225" xfId="0" applyFont="1" applyFill="1" applyBorder="1" applyAlignment="1">
      <alignment horizontal="left" vertical="center" shrinkToFit="1"/>
    </xf>
    <xf numFmtId="0" fontId="7" fillId="3" borderId="226" xfId="0" applyFont="1" applyFill="1" applyBorder="1" applyAlignment="1">
      <alignment horizontal="left" vertical="center" shrinkToFit="1"/>
    </xf>
    <xf numFmtId="0" fontId="7" fillId="3" borderId="227" xfId="0" applyFont="1" applyFill="1" applyBorder="1" applyAlignment="1">
      <alignment horizontal="left" vertical="center" wrapText="1"/>
    </xf>
    <xf numFmtId="176" fontId="0" fillId="3" borderId="228" xfId="0" applyNumberFormat="1" applyFill="1" applyBorder="1" applyAlignment="1">
      <alignment vertical="center" wrapText="1"/>
    </xf>
    <xf numFmtId="0" fontId="7" fillId="3" borderId="229" xfId="0" applyFont="1" applyFill="1" applyBorder="1" applyAlignment="1">
      <alignment horizontal="left" vertical="center" shrinkToFit="1"/>
    </xf>
    <xf numFmtId="0" fontId="7" fillId="3" borderId="219" xfId="0" applyFont="1" applyFill="1" applyBorder="1" applyAlignment="1">
      <alignment horizontal="left" vertical="center" shrinkToFit="1"/>
    </xf>
    <xf numFmtId="0" fontId="7" fillId="3" borderId="220" xfId="0" applyFont="1" applyFill="1" applyBorder="1" applyAlignment="1">
      <alignment horizontal="left" vertical="center" wrapText="1"/>
    </xf>
    <xf numFmtId="176" fontId="0" fillId="3" borderId="230" xfId="0" applyNumberFormat="1" applyFill="1" applyBorder="1" applyAlignment="1">
      <alignment vertical="center" wrapText="1"/>
    </xf>
    <xf numFmtId="0" fontId="7" fillId="3" borderId="231" xfId="0" applyFont="1" applyFill="1" applyBorder="1" applyAlignment="1">
      <alignment vertical="center" shrinkToFit="1"/>
    </xf>
    <xf numFmtId="0" fontId="7" fillId="3" borderId="232" xfId="0" applyFont="1" applyFill="1" applyBorder="1" applyAlignment="1">
      <alignment vertical="center" shrinkToFit="1"/>
    </xf>
    <xf numFmtId="0" fontId="7" fillId="3" borderId="233" xfId="0" applyFont="1" applyFill="1" applyBorder="1" applyAlignment="1">
      <alignment vertical="center" wrapText="1"/>
    </xf>
    <xf numFmtId="176" fontId="0" fillId="3" borderId="234" xfId="0" applyNumberFormat="1" applyFill="1" applyBorder="1">
      <alignment vertical="center"/>
    </xf>
    <xf numFmtId="0" fontId="0" fillId="0" borderId="10" xfId="0" applyBorder="1" applyAlignment="1">
      <alignment horizontal="center" vertical="center" wrapText="1"/>
    </xf>
    <xf numFmtId="0" fontId="0" fillId="0" borderId="0" xfId="0" applyFont="1" applyAlignment="1">
      <alignment horizontal="right" vertical="center"/>
    </xf>
    <xf numFmtId="0" fontId="0" fillId="0" borderId="139" xfId="0" applyBorder="1" applyAlignment="1">
      <alignment horizontal="right" vertical="center"/>
    </xf>
    <xf numFmtId="0" fontId="24" fillId="0" borderId="0" xfId="0" applyFont="1" applyBorder="1" applyAlignment="1">
      <alignment vertical="center"/>
    </xf>
    <xf numFmtId="0" fontId="22" fillId="0" borderId="43" xfId="0" applyFont="1" applyBorder="1" applyAlignment="1">
      <alignment horizontal="left" vertical="center" wrapText="1"/>
    </xf>
    <xf numFmtId="187" fontId="1" fillId="0" borderId="237" xfId="0" applyNumberFormat="1" applyFont="1" applyBorder="1" applyAlignment="1">
      <alignment horizontal="center" vertical="center"/>
    </xf>
    <xf numFmtId="0" fontId="0" fillId="4" borderId="0" xfId="0" applyFill="1" applyBorder="1" applyAlignment="1">
      <alignment horizontal="center" vertical="center"/>
    </xf>
    <xf numFmtId="0" fontId="7" fillId="0" borderId="246" xfId="0" applyFont="1" applyBorder="1" applyAlignment="1">
      <alignment horizontal="center" vertical="center" wrapText="1"/>
    </xf>
    <xf numFmtId="55" fontId="0" fillId="0" borderId="131" xfId="0" applyNumberFormat="1" applyFont="1" applyBorder="1" applyAlignment="1">
      <alignment vertical="center" shrinkToFit="1"/>
    </xf>
    <xf numFmtId="55" fontId="1" fillId="3" borderId="88" xfId="0" applyNumberFormat="1" applyFont="1" applyFill="1" applyBorder="1" applyAlignment="1" applyProtection="1">
      <alignment vertical="center" shrinkToFit="1"/>
      <protection locked="0"/>
    </xf>
    <xf numFmtId="0" fontId="1" fillId="3" borderId="99" xfId="0" applyNumberFormat="1" applyFont="1" applyFill="1" applyBorder="1" applyAlignment="1" applyProtection="1">
      <alignment vertical="center" shrinkToFit="1"/>
      <protection locked="0"/>
    </xf>
    <xf numFmtId="55" fontId="1" fillId="3" borderId="36" xfId="0" applyNumberFormat="1" applyFont="1" applyFill="1" applyBorder="1" applyAlignment="1" applyProtection="1">
      <alignment vertical="center" shrinkToFit="1"/>
      <protection locked="0"/>
    </xf>
    <xf numFmtId="55" fontId="0" fillId="0" borderId="247" xfId="0" applyNumberFormat="1" applyFont="1" applyBorder="1" applyAlignment="1">
      <alignment vertical="center" shrinkToFit="1"/>
    </xf>
    <xf numFmtId="0" fontId="16" fillId="0" borderId="10" xfId="0" applyFont="1" applyBorder="1" applyAlignment="1">
      <alignment horizontal="center" vertical="center" wrapText="1"/>
    </xf>
    <xf numFmtId="0" fontId="16" fillId="0" borderId="65" xfId="0" applyFont="1" applyBorder="1" applyAlignment="1">
      <alignment horizontal="center" vertical="center" wrapText="1"/>
    </xf>
    <xf numFmtId="0" fontId="0" fillId="0" borderId="67" xfId="0" applyBorder="1" applyAlignment="1">
      <alignment horizontal="center" vertical="center" wrapText="1"/>
    </xf>
    <xf numFmtId="0" fontId="16" fillId="0" borderId="10" xfId="0" applyFont="1" applyBorder="1" applyAlignment="1">
      <alignment vertical="center" wrapText="1"/>
    </xf>
    <xf numFmtId="0" fontId="16" fillId="0" borderId="65" xfId="0" applyFont="1" applyBorder="1" applyAlignment="1">
      <alignment horizontal="left" vertical="center" wrapText="1"/>
    </xf>
    <xf numFmtId="0" fontId="16" fillId="0" borderId="65" xfId="0" applyFont="1" applyBorder="1" applyAlignment="1">
      <alignment vertical="center" wrapText="1"/>
    </xf>
    <xf numFmtId="0" fontId="16" fillId="0" borderId="67" xfId="0" applyFont="1" applyBorder="1" applyAlignment="1">
      <alignment vertical="center" wrapText="1"/>
    </xf>
    <xf numFmtId="0" fontId="0" fillId="0" borderId="0" xfId="0" applyFont="1" applyAlignment="1">
      <alignment horizontal="right" vertical="center"/>
    </xf>
    <xf numFmtId="0" fontId="0" fillId="0" borderId="0" xfId="0" applyAlignment="1">
      <alignment horizontal="right" vertical="center"/>
    </xf>
    <xf numFmtId="0" fontId="1" fillId="3" borderId="250" xfId="0" applyFont="1" applyFill="1" applyBorder="1" applyAlignment="1">
      <alignment vertical="center" shrinkToFit="1"/>
    </xf>
    <xf numFmtId="0" fontId="1" fillId="3" borderId="114" xfId="0" applyFont="1" applyFill="1" applyBorder="1" applyAlignment="1">
      <alignment vertical="center" shrinkToFit="1"/>
    </xf>
    <xf numFmtId="0" fontId="1" fillId="3" borderId="114" xfId="0" applyFont="1" applyFill="1" applyBorder="1" applyAlignment="1" applyProtection="1">
      <alignment vertical="center" shrinkToFit="1"/>
      <protection locked="0"/>
    </xf>
    <xf numFmtId="0" fontId="1" fillId="3" borderId="77" xfId="0" applyFont="1" applyFill="1" applyBorder="1" applyAlignment="1" applyProtection="1">
      <alignment vertical="center" shrinkToFit="1"/>
      <protection locked="0"/>
    </xf>
    <xf numFmtId="0" fontId="1" fillId="3" borderId="251" xfId="0" applyFont="1" applyFill="1" applyBorder="1" applyAlignment="1" applyProtection="1">
      <alignment vertical="center" shrinkToFit="1"/>
      <protection locked="0"/>
    </xf>
    <xf numFmtId="0" fontId="8" fillId="0" borderId="1" xfId="0" applyFont="1" applyBorder="1" applyAlignment="1">
      <alignment vertical="center" wrapText="1"/>
    </xf>
    <xf numFmtId="0" fontId="25" fillId="4" borderId="0" xfId="0" applyFont="1" applyFill="1" applyBorder="1" applyAlignment="1">
      <alignment horizontal="left" vertical="center"/>
    </xf>
    <xf numFmtId="185" fontId="17" fillId="2" borderId="11" xfId="0" applyNumberFormat="1" applyFont="1" applyFill="1" applyBorder="1" applyAlignment="1" applyProtection="1">
      <alignment horizontal="left" vertical="center" wrapText="1"/>
      <protection locked="0"/>
    </xf>
    <xf numFmtId="0" fontId="16" fillId="4" borderId="11" xfId="0" applyNumberFormat="1" applyFont="1" applyFill="1" applyBorder="1" applyAlignment="1" applyProtection="1">
      <alignment horizontal="center" vertical="center" wrapText="1"/>
      <protection locked="0"/>
    </xf>
    <xf numFmtId="183" fontId="0" fillId="4" borderId="11" xfId="0" applyNumberFormat="1" applyFill="1" applyBorder="1" applyAlignment="1">
      <alignment horizontal="center" vertical="center" wrapText="1"/>
    </xf>
    <xf numFmtId="0" fontId="0" fillId="0" borderId="1" xfId="0" applyNumberFormat="1" applyBorder="1">
      <alignment vertical="center"/>
    </xf>
    <xf numFmtId="0" fontId="7" fillId="0" borderId="178" xfId="0" applyFont="1" applyBorder="1" applyAlignment="1">
      <alignment vertical="center" wrapText="1"/>
    </xf>
    <xf numFmtId="0" fontId="7" fillId="0" borderId="179" xfId="0" applyFont="1" applyBorder="1" applyAlignment="1">
      <alignment horizontal="center" vertical="center"/>
    </xf>
    <xf numFmtId="0" fontId="7" fillId="0" borderId="179" xfId="0" applyFont="1" applyBorder="1" applyAlignment="1">
      <alignment vertical="center"/>
    </xf>
    <xf numFmtId="0" fontId="7" fillId="0" borderId="179" xfId="0" applyFont="1" applyBorder="1" applyAlignment="1">
      <alignment vertical="center" wrapText="1"/>
    </xf>
    <xf numFmtId="0" fontId="7" fillId="0" borderId="180" xfId="0" applyFont="1" applyBorder="1" applyAlignment="1">
      <alignment horizontal="center" vertical="center"/>
    </xf>
    <xf numFmtId="0" fontId="7" fillId="0" borderId="181" xfId="0" applyFont="1" applyBorder="1" applyAlignment="1">
      <alignment vertical="center" wrapText="1"/>
    </xf>
    <xf numFmtId="0" fontId="7" fillId="0" borderId="182" xfId="0" applyFont="1" applyBorder="1" applyAlignment="1">
      <alignment horizontal="center" vertical="center"/>
    </xf>
    <xf numFmtId="0" fontId="8" fillId="0" borderId="182" xfId="0" applyFont="1" applyBorder="1" applyAlignment="1">
      <alignment vertical="center" wrapText="1"/>
    </xf>
    <xf numFmtId="0" fontId="7" fillId="0" borderId="182" xfId="0" applyFont="1" applyBorder="1" applyAlignment="1">
      <alignment vertical="center" wrapText="1"/>
    </xf>
    <xf numFmtId="0" fontId="7" fillId="0" borderId="183" xfId="0" applyFont="1" applyBorder="1" applyAlignment="1">
      <alignment horizontal="center" vertical="center"/>
    </xf>
    <xf numFmtId="0" fontId="8" fillId="0" borderId="181" xfId="0" applyFont="1" applyBorder="1" applyAlignment="1">
      <alignment vertical="center" wrapText="1"/>
    </xf>
    <xf numFmtId="0" fontId="7" fillId="0" borderId="184" xfId="0" applyFont="1" applyBorder="1" applyAlignment="1">
      <alignment vertical="center" wrapText="1"/>
    </xf>
    <xf numFmtId="0" fontId="7" fillId="0" borderId="185" xfId="0" applyFont="1" applyBorder="1" applyAlignment="1">
      <alignment horizontal="center" vertical="center"/>
    </xf>
    <xf numFmtId="0" fontId="7" fillId="0" borderId="185" xfId="0" applyFont="1" applyBorder="1" applyAlignment="1">
      <alignment vertical="center" wrapText="1"/>
    </xf>
    <xf numFmtId="0" fontId="7" fillId="0" borderId="186" xfId="0" applyFont="1" applyBorder="1" applyAlignment="1">
      <alignment horizontal="center" vertical="center"/>
    </xf>
    <xf numFmtId="0" fontId="7" fillId="0" borderId="0" xfId="0" applyFont="1" applyBorder="1" applyAlignment="1">
      <alignment horizontal="left" vertical="center" wrapText="1"/>
    </xf>
    <xf numFmtId="0" fontId="0" fillId="0" borderId="46" xfId="0" applyFont="1" applyBorder="1">
      <alignment vertical="center"/>
    </xf>
    <xf numFmtId="0" fontId="0" fillId="0" borderId="132" xfId="0" applyFont="1" applyBorder="1">
      <alignment vertical="center"/>
    </xf>
    <xf numFmtId="179" fontId="0" fillId="0" borderId="17" xfId="0" applyNumberFormat="1" applyFont="1" applyBorder="1" applyAlignment="1">
      <alignment horizontal="center" vertical="center"/>
    </xf>
    <xf numFmtId="179" fontId="0" fillId="0" borderId="16" xfId="0" applyNumberFormat="1" applyFont="1" applyBorder="1" applyAlignment="1">
      <alignment horizontal="center" vertical="center"/>
    </xf>
    <xf numFmtId="0" fontId="0" fillId="0" borderId="268" xfId="0" applyFont="1" applyBorder="1" applyAlignment="1">
      <alignment vertical="center"/>
    </xf>
    <xf numFmtId="0" fontId="0" fillId="0" borderId="16" xfId="0" applyFont="1" applyBorder="1">
      <alignment vertical="center"/>
    </xf>
    <xf numFmtId="0" fontId="0" fillId="0" borderId="18" xfId="0" applyFont="1" applyBorder="1">
      <alignment vertical="center"/>
    </xf>
    <xf numFmtId="0" fontId="7" fillId="0" borderId="213" xfId="0" applyFont="1" applyBorder="1">
      <alignment vertical="center"/>
    </xf>
    <xf numFmtId="0" fontId="0" fillId="0" borderId="215" xfId="0" applyFont="1" applyBorder="1" applyAlignment="1">
      <alignment horizontal="center" vertical="center"/>
    </xf>
    <xf numFmtId="0" fontId="0" fillId="0" borderId="179" xfId="0" applyFont="1" applyBorder="1" applyAlignment="1">
      <alignment horizontal="center" vertical="center"/>
    </xf>
    <xf numFmtId="0" fontId="0" fillId="0" borderId="19" xfId="0" applyFont="1" applyBorder="1" applyAlignment="1">
      <alignment horizontal="center" vertical="center"/>
    </xf>
    <xf numFmtId="0" fontId="7" fillId="0" borderId="217" xfId="0" applyFont="1" applyBorder="1">
      <alignment vertical="center"/>
    </xf>
    <xf numFmtId="0" fontId="0" fillId="0" borderId="218" xfId="0" applyFont="1" applyBorder="1" applyAlignment="1">
      <alignment horizontal="center" vertical="center"/>
    </xf>
    <xf numFmtId="0" fontId="7" fillId="0" borderId="218" xfId="0" applyFont="1" applyBorder="1">
      <alignment vertical="center"/>
    </xf>
    <xf numFmtId="0" fontId="0" fillId="0" borderId="235" xfId="0" applyFont="1" applyBorder="1" applyAlignment="1">
      <alignment horizontal="center" vertical="center"/>
    </xf>
    <xf numFmtId="0" fontId="0" fillId="0" borderId="35" xfId="0" applyFont="1" applyBorder="1" applyAlignment="1">
      <alignment vertical="center" wrapText="1"/>
    </xf>
    <xf numFmtId="0" fontId="0" fillId="0" borderId="217" xfId="0" applyFont="1" applyBorder="1">
      <alignment vertical="center"/>
    </xf>
    <xf numFmtId="0" fontId="7" fillId="0" borderId="218" xfId="0" applyFont="1" applyBorder="1" applyAlignment="1">
      <alignment horizontal="center" vertical="center"/>
    </xf>
    <xf numFmtId="0" fontId="0" fillId="0" borderId="236" xfId="0" applyFont="1" applyBorder="1" applyAlignment="1">
      <alignment horizontal="center" vertical="center"/>
    </xf>
    <xf numFmtId="0" fontId="0" fillId="0" borderId="17" xfId="0" applyFont="1" applyBorder="1">
      <alignment vertical="center"/>
    </xf>
    <xf numFmtId="0" fontId="0" fillId="0" borderId="16" xfId="0" applyFont="1" applyBorder="1" applyAlignment="1">
      <alignment vertical="center"/>
    </xf>
    <xf numFmtId="0" fontId="0" fillId="0" borderId="47" xfId="0" applyFont="1" applyBorder="1">
      <alignment vertical="center"/>
    </xf>
    <xf numFmtId="0" fontId="0" fillId="0" borderId="16" xfId="0"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16" xfId="0" applyFont="1" applyBorder="1" applyAlignment="1">
      <alignment horizontal="center" vertical="center" wrapText="1" shrinkToFit="1"/>
    </xf>
    <xf numFmtId="0" fontId="0" fillId="0" borderId="18" xfId="0" applyFont="1" applyBorder="1" applyAlignment="1">
      <alignment horizontal="center" vertical="center" shrinkToFit="1"/>
    </xf>
    <xf numFmtId="0" fontId="0" fillId="0" borderId="6" xfId="0" applyFont="1" applyBorder="1" applyAlignment="1">
      <alignment vertical="center" wrapText="1"/>
    </xf>
    <xf numFmtId="0" fontId="0" fillId="0" borderId="216" xfId="0" applyFont="1" applyBorder="1" applyAlignment="1">
      <alignment horizontal="left" vertical="center" wrapText="1"/>
    </xf>
    <xf numFmtId="0" fontId="0" fillId="0" borderId="19"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0" fillId="0" borderId="40" xfId="0" applyFont="1" applyBorder="1" applyAlignment="1">
      <alignment vertical="center"/>
    </xf>
    <xf numFmtId="0" fontId="0" fillId="0" borderId="41" xfId="0" applyFont="1" applyBorder="1" applyAlignment="1">
      <alignment horizontal="left" vertical="center"/>
    </xf>
    <xf numFmtId="0" fontId="0" fillId="0" borderId="188" xfId="0" applyFont="1" applyBorder="1" applyAlignment="1">
      <alignment horizontal="left" vertical="center" shrinkToFit="1"/>
    </xf>
    <xf numFmtId="0" fontId="0" fillId="0" borderId="35" xfId="0" applyFont="1" applyBorder="1" applyAlignment="1">
      <alignment vertical="center" shrinkToFit="1"/>
    </xf>
    <xf numFmtId="0" fontId="0" fillId="0" borderId="216" xfId="0" applyFont="1" applyBorder="1" applyAlignment="1">
      <alignment vertical="center" shrinkToFit="1"/>
    </xf>
    <xf numFmtId="0" fontId="0" fillId="0" borderId="19" xfId="0" applyFont="1" applyBorder="1" applyAlignment="1">
      <alignment vertical="center" shrinkToFit="1"/>
    </xf>
    <xf numFmtId="0" fontId="0" fillId="0" borderId="190" xfId="0" applyFont="1" applyBorder="1" applyAlignment="1">
      <alignment vertical="center" wrapText="1" shrinkToFit="1"/>
    </xf>
    <xf numFmtId="0" fontId="0" fillId="0" borderId="122" xfId="0" applyFont="1" applyBorder="1" applyAlignment="1">
      <alignment vertical="center" shrinkToFit="1"/>
    </xf>
    <xf numFmtId="0" fontId="0" fillId="0" borderId="123" xfId="0" applyFont="1" applyBorder="1" applyAlignment="1">
      <alignment vertical="center" shrinkToFit="1"/>
    </xf>
    <xf numFmtId="0" fontId="0" fillId="0" borderId="8" xfId="0" applyFont="1" applyBorder="1" applyAlignment="1">
      <alignment vertical="center" wrapText="1"/>
    </xf>
    <xf numFmtId="188" fontId="16" fillId="0" borderId="11" xfId="0" applyNumberFormat="1" applyFont="1" applyBorder="1" applyAlignment="1">
      <alignment horizontal="center" vertical="center" wrapText="1"/>
    </xf>
    <xf numFmtId="0" fontId="0" fillId="0" borderId="63" xfId="0" applyBorder="1" applyAlignment="1">
      <alignment horizontal="center" vertical="center" wrapText="1"/>
    </xf>
    <xf numFmtId="0" fontId="0" fillId="0" borderId="0" xfId="0" applyFont="1" applyAlignment="1">
      <alignment horizontal="center" vertical="center"/>
    </xf>
    <xf numFmtId="0" fontId="0" fillId="0" borderId="0" xfId="0" applyFont="1">
      <alignment vertical="center"/>
    </xf>
    <xf numFmtId="0" fontId="0" fillId="0" borderId="3" xfId="0" applyFont="1" applyBorder="1">
      <alignment vertical="center"/>
    </xf>
    <xf numFmtId="0" fontId="0" fillId="0" borderId="38" xfId="0" applyFont="1" applyBorder="1" applyAlignment="1">
      <alignment vertical="center" wrapText="1"/>
    </xf>
    <xf numFmtId="0" fontId="0" fillId="0" borderId="55" xfId="0" applyFont="1" applyBorder="1" applyAlignment="1">
      <alignment horizontal="left" vertical="center" wrapText="1"/>
    </xf>
    <xf numFmtId="3" fontId="0" fillId="0" borderId="5" xfId="0" applyNumberFormat="1" applyFont="1" applyBorder="1" applyAlignment="1">
      <alignment horizontal="center" vertical="center" wrapText="1"/>
    </xf>
    <xf numFmtId="0" fontId="0" fillId="0" borderId="119" xfId="0" applyFont="1" applyBorder="1" applyAlignment="1">
      <alignment vertical="center" wrapText="1"/>
    </xf>
    <xf numFmtId="0" fontId="0" fillId="0" borderId="57" xfId="0" applyFont="1" applyBorder="1" applyAlignment="1">
      <alignment horizontal="center" vertical="top" wrapText="1"/>
    </xf>
    <xf numFmtId="0" fontId="0" fillId="0" borderId="20"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7" xfId="0" applyFont="1" applyBorder="1" applyAlignment="1">
      <alignment vertical="center" wrapText="1"/>
    </xf>
    <xf numFmtId="181" fontId="0" fillId="0" borderId="63" xfId="0" applyNumberFormat="1" applyFont="1" applyBorder="1" applyAlignment="1">
      <alignment horizontal="center" vertical="center" wrapText="1"/>
    </xf>
    <xf numFmtId="188" fontId="0" fillId="0" borderId="63" xfId="0" applyNumberFormat="1" applyFont="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right" vertical="center"/>
    </xf>
    <xf numFmtId="0" fontId="0" fillId="0" borderId="5" xfId="0" applyFont="1" applyBorder="1" applyAlignment="1">
      <alignment horizontal="left" vertical="center"/>
    </xf>
    <xf numFmtId="0" fontId="0" fillId="0" borderId="17" xfId="0" applyFont="1" applyBorder="1" applyAlignment="1">
      <alignment horizontal="right" vertical="center"/>
    </xf>
    <xf numFmtId="0" fontId="0" fillId="0" borderId="19" xfId="0" applyFont="1" applyBorder="1" applyAlignment="1">
      <alignment horizontal="left" vertical="center"/>
    </xf>
    <xf numFmtId="0" fontId="0" fillId="0" borderId="100" xfId="0" applyFont="1" applyFill="1" applyBorder="1" applyAlignment="1" applyProtection="1">
      <alignment horizontal="center" vertical="center" wrapText="1"/>
      <protection locked="0"/>
    </xf>
    <xf numFmtId="0" fontId="0" fillId="0" borderId="17" xfId="0" applyFont="1" applyBorder="1" applyAlignment="1">
      <alignment horizontal="center" vertical="center" wrapText="1"/>
    </xf>
    <xf numFmtId="0" fontId="0" fillId="0" borderId="37" xfId="0" applyFont="1" applyBorder="1">
      <alignment vertical="center"/>
    </xf>
    <xf numFmtId="0" fontId="0" fillId="0" borderId="128" xfId="0" applyFont="1" applyBorder="1" applyAlignment="1">
      <alignment vertical="center" wrapText="1"/>
    </xf>
    <xf numFmtId="0" fontId="10" fillId="0" borderId="238" xfId="0" applyFont="1" applyBorder="1" applyAlignment="1">
      <alignment horizontal="left" vertical="center" wrapText="1"/>
    </xf>
    <xf numFmtId="0" fontId="0" fillId="0" borderId="63"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39" xfId="0" applyFont="1" applyBorder="1" applyAlignment="1">
      <alignment horizontal="left" vertical="center" wrapText="1"/>
    </xf>
    <xf numFmtId="0" fontId="0" fillId="0" borderId="0" xfId="0" applyFont="1" applyAlignment="1">
      <alignment horizontal="left" vertical="center"/>
    </xf>
    <xf numFmtId="38" fontId="21" fillId="4" borderId="10" xfId="0" applyNumberFormat="1" applyFont="1" applyFill="1" applyBorder="1" applyAlignment="1">
      <alignment horizontal="center" vertical="center"/>
    </xf>
    <xf numFmtId="0" fontId="8" fillId="0" borderId="185" xfId="0" applyFont="1" applyBorder="1" applyAlignment="1">
      <alignment vertical="center" wrapText="1"/>
    </xf>
    <xf numFmtId="0" fontId="16" fillId="0" borderId="10" xfId="0" applyFont="1" applyBorder="1" applyAlignment="1">
      <alignment horizontal="center" vertical="center" wrapText="1"/>
    </xf>
    <xf numFmtId="0" fontId="16" fillId="0" borderId="65" xfId="0" applyFont="1" applyBorder="1" applyAlignment="1">
      <alignment horizontal="center" vertical="center" wrapText="1"/>
    </xf>
    <xf numFmtId="0" fontId="0" fillId="0" borderId="67" xfId="0" applyBorder="1" applyAlignment="1">
      <alignment horizontal="center" vertical="center" wrapText="1"/>
    </xf>
    <xf numFmtId="0" fontId="16" fillId="0" borderId="10" xfId="0" applyFont="1" applyBorder="1" applyAlignment="1">
      <alignment vertical="center" wrapText="1"/>
    </xf>
    <xf numFmtId="0" fontId="16" fillId="0" borderId="65" xfId="0" applyFont="1" applyBorder="1" applyAlignment="1">
      <alignment vertical="center" wrapText="1"/>
    </xf>
    <xf numFmtId="0" fontId="16" fillId="0" borderId="67" xfId="0" applyFont="1" applyBorder="1" applyAlignment="1">
      <alignment vertical="center" wrapText="1"/>
    </xf>
    <xf numFmtId="0" fontId="18" fillId="0" borderId="65" xfId="0" applyFont="1" applyBorder="1" applyAlignment="1">
      <alignment horizontal="center" vertical="center" wrapText="1"/>
    </xf>
    <xf numFmtId="0" fontId="16" fillId="0" borderId="65" xfId="0" applyFont="1" applyBorder="1" applyAlignment="1">
      <alignment horizontal="left" vertical="center" wrapText="1"/>
    </xf>
    <xf numFmtId="0" fontId="0" fillId="0" borderId="0" xfId="0">
      <alignment vertical="center"/>
    </xf>
    <xf numFmtId="0" fontId="0" fillId="0" borderId="65" xfId="0" applyBorder="1" applyAlignment="1">
      <alignment vertical="center" wrapText="1"/>
    </xf>
    <xf numFmtId="0" fontId="7" fillId="0" borderId="73" xfId="0" applyFont="1" applyFill="1" applyBorder="1" applyAlignment="1">
      <alignment horizontal="left" vertical="center"/>
    </xf>
    <xf numFmtId="0" fontId="0" fillId="0" borderId="86" xfId="0" applyBorder="1" applyAlignment="1">
      <alignment horizontal="center" vertical="center" wrapText="1"/>
    </xf>
    <xf numFmtId="0" fontId="0" fillId="0" borderId="1" xfId="0" applyBorder="1" applyAlignment="1">
      <alignment horizontal="center" vertical="center" wrapText="1"/>
    </xf>
    <xf numFmtId="0" fontId="0" fillId="0" borderId="36" xfId="0" applyBorder="1" applyAlignment="1">
      <alignment horizontal="center" vertical="center" wrapText="1"/>
    </xf>
    <xf numFmtId="0" fontId="0" fillId="0" borderId="65" xfId="0" applyBorder="1" applyAlignment="1">
      <alignment horizontal="center" vertical="center" wrapText="1"/>
    </xf>
    <xf numFmtId="0" fontId="0" fillId="0" borderId="67" xfId="0" applyBorder="1" applyAlignment="1">
      <alignment horizontal="center" vertical="center" wrapText="1"/>
    </xf>
    <xf numFmtId="0" fontId="16" fillId="0" borderId="86"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 xfId="0" applyFont="1" applyBorder="1" applyAlignment="1">
      <alignment vertical="center" wrapText="1"/>
    </xf>
    <xf numFmtId="0" fontId="16" fillId="0" borderId="65" xfId="0" applyFont="1" applyBorder="1" applyAlignment="1">
      <alignment vertical="center" wrapText="1"/>
    </xf>
    <xf numFmtId="0" fontId="16" fillId="0" borderId="1" xfId="0" applyFont="1" applyBorder="1" applyAlignment="1">
      <alignment vertical="center" wrapText="1"/>
    </xf>
    <xf numFmtId="0" fontId="16" fillId="0" borderId="65" xfId="0" applyFont="1" applyBorder="1" applyAlignment="1">
      <alignment horizontal="left" vertical="center" wrapText="1"/>
    </xf>
    <xf numFmtId="0" fontId="16" fillId="0" borderId="67" xfId="0" applyFont="1" applyBorder="1" applyAlignment="1">
      <alignment horizontal="left" vertical="center" wrapText="1"/>
    </xf>
    <xf numFmtId="0" fontId="16" fillId="0" borderId="67" xfId="0" applyFont="1" applyBorder="1" applyAlignment="1">
      <alignment vertical="center" wrapText="1"/>
    </xf>
    <xf numFmtId="0" fontId="18" fillId="0" borderId="65" xfId="0" applyFont="1" applyBorder="1" applyAlignment="1">
      <alignment horizontal="center" vertical="center" wrapText="1"/>
    </xf>
    <xf numFmtId="0" fontId="18" fillId="0" borderId="67" xfId="0" applyFont="1" applyBorder="1" applyAlignment="1">
      <alignment horizontal="center" vertical="center" wrapText="1"/>
    </xf>
    <xf numFmtId="0" fontId="0" fillId="0" borderId="17" xfId="0" applyFont="1" applyBorder="1" applyAlignment="1">
      <alignment horizontal="left" vertical="center" shrinkToFit="1"/>
    </xf>
    <xf numFmtId="0" fontId="0" fillId="0" borderId="37" xfId="0" applyFont="1" applyBorder="1" applyAlignment="1">
      <alignment horizontal="left" vertical="center" shrinkToFit="1"/>
    </xf>
    <xf numFmtId="0" fontId="0" fillId="0" borderId="81" xfId="0" applyBorder="1" applyAlignment="1">
      <alignment horizontal="left" vertical="center" wrapText="1"/>
    </xf>
    <xf numFmtId="0" fontId="0" fillId="0" borderId="48" xfId="0" applyBorder="1" applyAlignment="1">
      <alignment horizontal="left" vertical="center" wrapText="1"/>
    </xf>
    <xf numFmtId="0" fontId="0" fillId="0" borderId="118"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39" xfId="0" applyBorder="1" applyAlignment="1">
      <alignment horizontal="left" vertical="center" wrapText="1"/>
    </xf>
    <xf numFmtId="0" fontId="0" fillId="0" borderId="64" xfId="0" applyBorder="1" applyAlignment="1">
      <alignment horizontal="left" vertical="center" wrapText="1"/>
    </xf>
    <xf numFmtId="0" fontId="0" fillId="0" borderId="0" xfId="0" applyAlignment="1">
      <alignment horizontal="left" vertical="center" wrapText="1"/>
    </xf>
    <xf numFmtId="0" fontId="0" fillId="0" borderId="54" xfId="0" applyBorder="1" applyAlignment="1">
      <alignment horizontal="left" vertical="center" wrapText="1"/>
    </xf>
    <xf numFmtId="3" fontId="0" fillId="0" borderId="34"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0" fontId="0" fillId="0" borderId="132" xfId="0" applyFont="1" applyBorder="1" applyAlignment="1">
      <alignment horizontal="left" vertical="center" wrapText="1" shrinkToFit="1"/>
    </xf>
    <xf numFmtId="0" fontId="0" fillId="0" borderId="17" xfId="0" applyFont="1" applyBorder="1" applyAlignment="1">
      <alignment horizontal="left" vertical="center" wrapText="1"/>
    </xf>
    <xf numFmtId="0" fontId="0" fillId="0" borderId="17" xfId="0" applyFont="1" applyBorder="1" applyAlignment="1">
      <alignment vertical="center"/>
    </xf>
    <xf numFmtId="0" fontId="0" fillId="0" borderId="37" xfId="0" applyFont="1" applyBorder="1" applyAlignment="1">
      <alignment vertical="center"/>
    </xf>
    <xf numFmtId="3" fontId="0" fillId="0" borderId="46" xfId="0" applyNumberFormat="1" applyFont="1" applyBorder="1" applyAlignment="1">
      <alignment horizontal="center" vertical="center" wrapText="1"/>
    </xf>
    <xf numFmtId="3" fontId="0" fillId="0" borderId="17" xfId="0" applyNumberFormat="1" applyFont="1" applyBorder="1" applyAlignment="1">
      <alignment horizontal="center" vertical="center" wrapText="1"/>
    </xf>
    <xf numFmtId="0" fontId="0" fillId="0" borderId="82" xfId="0" applyFont="1" applyBorder="1" applyAlignment="1">
      <alignment horizontal="left" vertical="center" wrapText="1"/>
    </xf>
    <xf numFmtId="0" fontId="0" fillId="0" borderId="16" xfId="0" applyFont="1" applyBorder="1" applyAlignment="1">
      <alignment horizontal="left" vertical="center" wrapText="1"/>
    </xf>
    <xf numFmtId="0" fontId="0" fillId="0" borderId="18" xfId="0" applyFont="1" applyBorder="1" applyAlignment="1">
      <alignment horizontal="left" vertical="center" wrapText="1"/>
    </xf>
    <xf numFmtId="0" fontId="0" fillId="0" borderId="37" xfId="0" applyFont="1" applyBorder="1" applyAlignment="1">
      <alignment horizontal="left" vertical="center" wrapText="1"/>
    </xf>
    <xf numFmtId="185" fontId="0" fillId="0" borderId="35" xfId="0" applyNumberFormat="1" applyBorder="1" applyAlignment="1">
      <alignment horizontal="left" vertical="center" wrapText="1"/>
    </xf>
    <xf numFmtId="185" fontId="0" fillId="0" borderId="5" xfId="0" applyNumberFormat="1" applyBorder="1" applyAlignment="1">
      <alignment horizontal="left" vertical="center" wrapText="1"/>
    </xf>
    <xf numFmtId="185" fontId="0" fillId="0" borderId="19" xfId="0" applyNumberFormat="1" applyBorder="1" applyAlignment="1">
      <alignment horizontal="left" vertical="center" wrapText="1"/>
    </xf>
    <xf numFmtId="0" fontId="0" fillId="0" borderId="95" xfId="0" applyFont="1" applyBorder="1" applyAlignment="1">
      <alignment horizontal="left" vertical="center" wrapText="1"/>
    </xf>
    <xf numFmtId="0" fontId="0" fillId="0" borderId="4" xfId="0" applyFont="1" applyBorder="1" applyAlignment="1">
      <alignment horizontal="left" vertical="center" wrapText="1"/>
    </xf>
    <xf numFmtId="0" fontId="0" fillId="0" borderId="121" xfId="0" applyFont="1" applyBorder="1" applyAlignment="1">
      <alignment horizontal="left" vertical="center" wrapText="1"/>
    </xf>
    <xf numFmtId="0" fontId="0" fillId="0" borderId="189" xfId="0" applyFont="1" applyBorder="1" applyAlignment="1">
      <alignment horizontal="left" vertical="center" wrapText="1"/>
    </xf>
    <xf numFmtId="0" fontId="0" fillId="0" borderId="48" xfId="0" applyFont="1" applyBorder="1" applyAlignment="1">
      <alignment horizontal="left" vertical="center" wrapText="1"/>
    </xf>
    <xf numFmtId="0" fontId="0" fillId="0" borderId="118" xfId="0" applyFont="1" applyBorder="1" applyAlignment="1">
      <alignment horizontal="left" vertical="center" wrapText="1"/>
    </xf>
    <xf numFmtId="38" fontId="0" fillId="0" borderId="34"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7" xfId="0" applyFont="1" applyBorder="1" applyAlignment="1">
      <alignment horizontal="left" vertical="center"/>
    </xf>
    <xf numFmtId="0" fontId="4" fillId="0" borderId="0" xfId="0" applyFont="1" applyAlignment="1">
      <alignment horizontal="center" vertical="center"/>
    </xf>
    <xf numFmtId="0" fontId="0" fillId="0" borderId="95" xfId="0" applyBorder="1" applyAlignment="1">
      <alignment horizontal="left" vertical="center" wrapText="1"/>
    </xf>
    <xf numFmtId="0" fontId="0" fillId="0" borderId="4" xfId="0" applyBorder="1" applyAlignment="1">
      <alignment horizontal="left" vertical="center" wrapText="1"/>
    </xf>
    <xf numFmtId="0" fontId="0" fillId="0" borderId="121" xfId="0" applyBorder="1" applyAlignment="1">
      <alignment horizontal="left" vertical="center" wrapText="1"/>
    </xf>
    <xf numFmtId="0" fontId="0" fillId="0" borderId="6" xfId="0" applyBorder="1" applyAlignment="1">
      <alignment horizontal="left" vertical="center" wrapText="1"/>
    </xf>
    <xf numFmtId="0" fontId="0" fillId="0" borderId="130" xfId="0" applyBorder="1" applyAlignment="1">
      <alignment horizontal="left" vertical="center" wrapText="1"/>
    </xf>
    <xf numFmtId="0" fontId="0" fillId="0" borderId="13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44" xfId="0" applyBorder="1" applyAlignment="1">
      <alignment horizontal="center" vertical="center"/>
    </xf>
    <xf numFmtId="0" fontId="0" fillId="0" borderId="66" xfId="0" applyBorder="1" applyAlignment="1">
      <alignment horizontal="center" vertical="center"/>
    </xf>
    <xf numFmtId="0" fontId="0" fillId="0" borderId="15" xfId="0" applyBorder="1" applyAlignment="1">
      <alignment horizontal="center" vertical="center"/>
    </xf>
    <xf numFmtId="0" fontId="8" fillId="0" borderId="51" xfId="0" applyFont="1" applyBorder="1" applyAlignment="1">
      <alignment horizontal="center" vertical="center" wrapText="1"/>
    </xf>
    <xf numFmtId="0" fontId="8" fillId="0" borderId="20" xfId="0" applyFont="1" applyBorder="1" applyAlignment="1">
      <alignment horizontal="center" vertical="center"/>
    </xf>
    <xf numFmtId="0" fontId="0" fillId="0" borderId="20" xfId="0" applyFont="1" applyBorder="1" applyAlignment="1">
      <alignment horizontal="left" vertical="center" wrapText="1" shrinkToFit="1"/>
    </xf>
    <xf numFmtId="0" fontId="0" fillId="0" borderId="21" xfId="0" applyFont="1" applyBorder="1" applyAlignment="1">
      <alignment horizontal="left" vertical="center" wrapText="1" shrinkToFit="1"/>
    </xf>
    <xf numFmtId="0" fontId="7" fillId="3" borderId="124" xfId="0" applyFont="1" applyFill="1" applyBorder="1" applyAlignment="1" applyProtection="1">
      <alignment horizontal="left" vertical="center" wrapText="1"/>
      <protection locked="0"/>
    </xf>
    <xf numFmtId="0" fontId="7" fillId="3" borderId="125" xfId="0" applyFont="1" applyFill="1" applyBorder="1" applyAlignment="1" applyProtection="1">
      <alignment horizontal="left" vertical="center" wrapText="1"/>
      <protection locked="0"/>
    </xf>
    <xf numFmtId="0" fontId="7" fillId="3" borderId="126" xfId="0" applyFont="1" applyFill="1" applyBorder="1" applyAlignment="1" applyProtection="1">
      <alignment horizontal="left" vertical="center" wrapText="1"/>
      <protection locked="0"/>
    </xf>
    <xf numFmtId="0" fontId="0" fillId="0" borderId="7" xfId="0" applyFont="1" applyBorder="1" applyAlignment="1">
      <alignment vertical="center"/>
    </xf>
    <xf numFmtId="0" fontId="0" fillId="0" borderId="36" xfId="0" applyBorder="1" applyAlignment="1">
      <alignment horizontal="left" vertical="center" wrapText="1"/>
    </xf>
    <xf numFmtId="0" fontId="10" fillId="0" borderId="267" xfId="0" applyFont="1" applyBorder="1" applyAlignment="1">
      <alignment horizontal="left" vertical="center" wrapText="1"/>
    </xf>
    <xf numFmtId="0" fontId="10" fillId="0" borderId="265" xfId="0" applyFont="1" applyBorder="1" applyAlignment="1">
      <alignment horizontal="left" vertical="center" wrapText="1"/>
    </xf>
    <xf numFmtId="0" fontId="10" fillId="0" borderId="266" xfId="0" applyFont="1" applyBorder="1" applyAlignment="1">
      <alignment horizontal="lef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7" fillId="0" borderId="76" xfId="0" applyFont="1" applyBorder="1" applyAlignment="1">
      <alignment horizontal="left" vertical="center" wrapText="1"/>
    </xf>
    <xf numFmtId="0" fontId="0" fillId="0" borderId="16"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83" xfId="0" applyFont="1" applyBorder="1" applyAlignment="1">
      <alignment horizontal="left" vertical="center" shrinkToFit="1"/>
    </xf>
    <xf numFmtId="0" fontId="0" fillId="0" borderId="119" xfId="0" applyFont="1" applyBorder="1" applyAlignment="1">
      <alignment horizontal="left" vertical="center" shrinkToFit="1"/>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175" xfId="0" applyBorder="1" applyAlignment="1">
      <alignment horizontal="left" vertical="center" wrapText="1"/>
    </xf>
    <xf numFmtId="0" fontId="0" fillId="0" borderId="176" xfId="0" applyBorder="1" applyAlignment="1">
      <alignment horizontal="left" vertical="center" wrapText="1"/>
    </xf>
    <xf numFmtId="0" fontId="0" fillId="0" borderId="177" xfId="0" applyBorder="1" applyAlignment="1">
      <alignment horizontal="left" vertical="center" wrapText="1"/>
    </xf>
    <xf numFmtId="0" fontId="0" fillId="0" borderId="129" xfId="0" applyFont="1" applyBorder="1" applyAlignment="1">
      <alignment vertical="center" wrapText="1"/>
    </xf>
    <xf numFmtId="0" fontId="0" fillId="0" borderId="35" xfId="0" applyFont="1" applyBorder="1" applyAlignment="1">
      <alignment vertical="center" wrapText="1"/>
    </xf>
    <xf numFmtId="0" fontId="0" fillId="0" borderId="136" xfId="0" applyFont="1" applyBorder="1" applyAlignment="1">
      <alignment vertical="center" wrapText="1"/>
    </xf>
    <xf numFmtId="0" fontId="0" fillId="0" borderId="7" xfId="0" applyFont="1" applyBorder="1" applyAlignment="1">
      <alignment vertical="center" wrapText="1"/>
    </xf>
    <xf numFmtId="0" fontId="0" fillId="0" borderId="51"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 xfId="0" applyBorder="1" applyAlignment="1">
      <alignment horizontal="center" vertical="center"/>
    </xf>
    <xf numFmtId="9" fontId="0" fillId="0" borderId="267" xfId="0" applyNumberFormat="1" applyBorder="1" applyAlignment="1">
      <alignment horizontal="center" vertical="center"/>
    </xf>
    <xf numFmtId="9" fontId="0" fillId="0" borderId="265" xfId="0" applyNumberFormat="1" applyBorder="1" applyAlignment="1">
      <alignment horizontal="center" vertical="center"/>
    </xf>
    <xf numFmtId="9" fontId="0" fillId="0" borderId="266" xfId="0" applyNumberFormat="1" applyBorder="1" applyAlignment="1">
      <alignment horizontal="center" vertical="center"/>
    </xf>
    <xf numFmtId="0" fontId="9" fillId="0" borderId="258" xfId="0" applyFont="1" applyBorder="1" applyAlignment="1">
      <alignment horizontal="center" vertical="center" wrapText="1"/>
    </xf>
    <xf numFmtId="0" fontId="9" fillId="0" borderId="259" xfId="0" applyFont="1" applyBorder="1" applyAlignment="1">
      <alignment horizontal="center" vertical="center" wrapText="1"/>
    </xf>
    <xf numFmtId="0" fontId="9" fillId="0" borderId="260" xfId="0" applyFont="1" applyBorder="1" applyAlignment="1">
      <alignment horizontal="center" vertical="center" wrapText="1"/>
    </xf>
    <xf numFmtId="0" fontId="9" fillId="0" borderId="261" xfId="0" applyFont="1" applyBorder="1" applyAlignment="1">
      <alignment horizontal="center" vertical="center" wrapText="1"/>
    </xf>
    <xf numFmtId="0" fontId="9" fillId="0" borderId="262" xfId="0" applyFont="1" applyBorder="1" applyAlignment="1">
      <alignment horizontal="center" vertical="center" wrapText="1"/>
    </xf>
    <xf numFmtId="0" fontId="9" fillId="0" borderId="263" xfId="0" applyFont="1" applyBorder="1" applyAlignment="1">
      <alignment horizontal="center" vertical="center" wrapText="1"/>
    </xf>
    <xf numFmtId="0" fontId="10" fillId="0" borderId="264" xfId="0" applyFont="1" applyBorder="1" applyAlignment="1">
      <alignment horizontal="center" vertical="center" wrapText="1"/>
    </xf>
    <xf numFmtId="0" fontId="10" fillId="0" borderId="265" xfId="0" applyFont="1" applyBorder="1" applyAlignment="1">
      <alignment horizontal="center" vertical="center" wrapText="1"/>
    </xf>
    <xf numFmtId="0" fontId="10" fillId="0" borderId="266"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149" xfId="0" applyFont="1" applyBorder="1" applyAlignment="1">
      <alignment horizontal="center" vertical="center" wrapText="1"/>
    </xf>
    <xf numFmtId="0" fontId="0" fillId="3" borderId="124" xfId="0" applyFont="1" applyFill="1" applyBorder="1" applyAlignment="1" applyProtection="1">
      <alignment horizontal="left" vertical="center" wrapText="1"/>
      <protection locked="0"/>
    </xf>
    <xf numFmtId="0" fontId="0" fillId="3" borderId="125" xfId="0" applyFont="1" applyFill="1" applyBorder="1" applyAlignment="1" applyProtection="1">
      <alignment horizontal="left" vertical="center" wrapText="1"/>
      <protection locked="0"/>
    </xf>
    <xf numFmtId="0" fontId="0" fillId="3" borderId="126" xfId="0" applyFont="1" applyFill="1" applyBorder="1" applyAlignment="1" applyProtection="1">
      <alignment horizontal="left" vertical="center" wrapText="1"/>
      <protection locked="0"/>
    </xf>
    <xf numFmtId="0" fontId="0" fillId="0" borderId="52" xfId="0" applyFont="1" applyBorder="1" applyAlignment="1">
      <alignment vertical="center" wrapText="1"/>
    </xf>
    <xf numFmtId="0" fontId="0" fillId="0" borderId="53" xfId="0" applyFont="1" applyBorder="1" applyAlignment="1">
      <alignment vertical="center" wrapText="1"/>
    </xf>
    <xf numFmtId="0" fontId="0" fillId="0" borderId="149" xfId="0" applyFont="1" applyBorder="1" applyAlignment="1">
      <alignment vertical="center" wrapText="1"/>
    </xf>
    <xf numFmtId="0" fontId="0" fillId="0" borderId="71" xfId="0" applyFont="1" applyBorder="1" applyAlignment="1">
      <alignment horizontal="left" vertical="center" wrapText="1"/>
    </xf>
    <xf numFmtId="0" fontId="0" fillId="0" borderId="1" xfId="0" applyFont="1" applyBorder="1" applyAlignment="1">
      <alignment horizontal="left" vertical="center" wrapText="1"/>
    </xf>
    <xf numFmtId="0" fontId="0" fillId="0" borderId="39" xfId="0" applyFont="1" applyBorder="1" applyAlignment="1">
      <alignment horizontal="left" vertical="center" wrapText="1"/>
    </xf>
    <xf numFmtId="0" fontId="0" fillId="0" borderId="128" xfId="0" applyFont="1" applyBorder="1" applyAlignment="1">
      <alignment vertical="center" wrapText="1"/>
    </xf>
    <xf numFmtId="0" fontId="0" fillId="0" borderId="138" xfId="0" applyFont="1" applyBorder="1" applyAlignment="1">
      <alignment horizontal="left" vertical="center" wrapText="1"/>
    </xf>
    <xf numFmtId="0" fontId="0" fillId="0" borderId="12" xfId="0" applyFont="1" applyBorder="1" applyAlignment="1">
      <alignment horizontal="left" vertical="center" wrapText="1"/>
    </xf>
    <xf numFmtId="0" fontId="0" fillId="0" borderId="72" xfId="0" applyFont="1" applyBorder="1" applyAlignment="1">
      <alignment horizontal="left" vertical="center" wrapText="1"/>
    </xf>
    <xf numFmtId="0" fontId="9" fillId="0" borderId="132" xfId="0" applyFont="1" applyBorder="1" applyAlignment="1">
      <alignment horizontal="left" vertical="center" wrapText="1"/>
    </xf>
    <xf numFmtId="0" fontId="9" fillId="0" borderId="119" xfId="0" applyFont="1" applyBorder="1" applyAlignment="1">
      <alignment horizontal="left" vertical="center" wrapText="1"/>
    </xf>
    <xf numFmtId="0" fontId="0" fillId="0" borderId="12" xfId="0" applyFont="1" applyBorder="1" applyAlignment="1">
      <alignment horizontal="center" vertical="center" wrapText="1"/>
    </xf>
    <xf numFmtId="0" fontId="0" fillId="0" borderId="137" xfId="0" applyFont="1" applyBorder="1" applyAlignment="1">
      <alignment horizontal="center" vertical="center" wrapText="1"/>
    </xf>
    <xf numFmtId="0" fontId="0" fillId="4" borderId="12" xfId="0" applyFont="1" applyFill="1" applyBorder="1" applyAlignment="1">
      <alignment horizontal="center" vertical="center" wrapText="1"/>
    </xf>
    <xf numFmtId="0" fontId="10" fillId="0" borderId="138" xfId="0" applyFont="1" applyBorder="1" applyAlignment="1">
      <alignment horizontal="left" vertical="center" wrapText="1"/>
    </xf>
    <xf numFmtId="0" fontId="10" fillId="0" borderId="12" xfId="0" applyFont="1" applyBorder="1" applyAlignment="1">
      <alignment horizontal="left" vertical="center"/>
    </xf>
    <xf numFmtId="0" fontId="10" fillId="0" borderId="72" xfId="0" applyFont="1" applyBorder="1" applyAlignment="1">
      <alignment horizontal="left" vertical="center"/>
    </xf>
    <xf numFmtId="0" fontId="7" fillId="0" borderId="6" xfId="0" applyFont="1" applyBorder="1" applyAlignment="1">
      <alignment vertical="center" wrapText="1"/>
    </xf>
    <xf numFmtId="0" fontId="7" fillId="0" borderId="128" xfId="0" applyFont="1" applyBorder="1" applyAlignment="1">
      <alignment vertical="center" wrapText="1"/>
    </xf>
    <xf numFmtId="0" fontId="0" fillId="0" borderId="20" xfId="0" applyFont="1" applyBorder="1" applyAlignment="1">
      <alignment horizontal="center" vertical="center" wrapText="1"/>
    </xf>
    <xf numFmtId="0" fontId="0" fillId="0" borderId="127" xfId="0" applyFont="1" applyBorder="1" applyAlignment="1">
      <alignment horizontal="center" vertical="center" wrapText="1"/>
    </xf>
    <xf numFmtId="0" fontId="0" fillId="0" borderId="4" xfId="0" applyFont="1" applyFill="1" applyBorder="1" applyAlignment="1">
      <alignment horizontal="center" vertical="center" wrapText="1"/>
    </xf>
    <xf numFmtId="9" fontId="0" fillId="0" borderId="4" xfId="0" applyNumberFormat="1" applyFont="1" applyFill="1" applyBorder="1" applyAlignment="1">
      <alignment horizontal="center" vertical="center" wrapText="1"/>
    </xf>
    <xf numFmtId="9" fontId="0" fillId="0" borderId="12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95"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17" xfId="0" applyFont="1" applyBorder="1" applyAlignment="1">
      <alignment horizontal="center" vertical="center" wrapText="1"/>
    </xf>
    <xf numFmtId="0" fontId="0" fillId="5" borderId="252" xfId="0" applyFont="1" applyFill="1" applyBorder="1" applyAlignment="1">
      <alignment horizontal="center" vertical="center" wrapText="1"/>
    </xf>
    <xf numFmtId="0" fontId="0" fillId="5" borderId="253" xfId="0" applyFont="1" applyFill="1" applyBorder="1" applyAlignment="1">
      <alignment horizontal="center" vertical="center" wrapText="1"/>
    </xf>
    <xf numFmtId="0" fontId="0" fillId="5" borderId="254" xfId="0" applyFont="1" applyFill="1" applyBorder="1" applyAlignment="1">
      <alignment horizontal="center" vertical="center" wrapText="1"/>
    </xf>
    <xf numFmtId="0" fontId="0" fillId="0" borderId="255" xfId="0" applyFont="1" applyBorder="1" applyAlignment="1">
      <alignment horizontal="center" vertical="center"/>
    </xf>
    <xf numFmtId="0" fontId="0" fillId="0" borderId="256" xfId="0" applyFont="1" applyBorder="1" applyAlignment="1">
      <alignment horizontal="center" vertical="center"/>
    </xf>
    <xf numFmtId="0" fontId="0" fillId="0" borderId="257" xfId="0" applyFont="1" applyBorder="1" applyAlignment="1">
      <alignment horizontal="center" vertical="center"/>
    </xf>
    <xf numFmtId="0" fontId="10" fillId="0" borderId="189" xfId="0" applyFont="1" applyBorder="1" applyAlignment="1">
      <alignment horizontal="right" vertical="center" wrapText="1"/>
    </xf>
    <xf numFmtId="0" fontId="10" fillId="0" borderId="48" xfId="0" applyFont="1" applyBorder="1" applyAlignment="1">
      <alignment horizontal="right" vertical="center" wrapText="1"/>
    </xf>
    <xf numFmtId="0" fontId="10" fillId="0" borderId="241" xfId="0" applyFont="1" applyBorder="1" applyAlignment="1">
      <alignment horizontal="right" vertical="center" wrapText="1"/>
    </xf>
    <xf numFmtId="0" fontId="10" fillId="0" borderId="147" xfId="0" applyFont="1" applyBorder="1" applyAlignment="1">
      <alignment horizontal="right" vertical="center" wrapText="1"/>
    </xf>
    <xf numFmtId="0" fontId="10" fillId="0" borderId="188" xfId="0" applyFont="1" applyBorder="1" applyAlignment="1">
      <alignment horizontal="left" vertical="center" wrapText="1"/>
    </xf>
    <xf numFmtId="0" fontId="10" fillId="0" borderId="240" xfId="0" applyFont="1" applyBorder="1" applyAlignment="1">
      <alignment horizontal="left" vertical="center" wrapText="1"/>
    </xf>
    <xf numFmtId="0" fontId="0" fillId="0" borderId="239" xfId="0" applyFont="1" applyBorder="1" applyAlignment="1">
      <alignment horizontal="right" vertical="center" wrapText="1"/>
    </xf>
    <xf numFmtId="0" fontId="0" fillId="0" borderId="242" xfId="0" applyFont="1" applyBorder="1" applyAlignment="1">
      <alignment horizontal="right" vertical="center" wrapText="1"/>
    </xf>
    <xf numFmtId="0" fontId="0" fillId="0" borderId="248" xfId="0" applyBorder="1" applyAlignment="1">
      <alignment horizontal="center" vertical="center" shrinkToFit="1"/>
    </xf>
    <xf numFmtId="0" fontId="0" fillId="0" borderId="249" xfId="0" applyBorder="1" applyAlignment="1">
      <alignment horizontal="center" vertical="center" shrinkToFit="1"/>
    </xf>
    <xf numFmtId="0" fontId="0" fillId="0" borderId="142" xfId="0" applyBorder="1" applyAlignment="1">
      <alignment horizontal="center" vertical="center"/>
    </xf>
    <xf numFmtId="0" fontId="0" fillId="0" borderId="98" xfId="0" applyBorder="1" applyAlignment="1">
      <alignment horizontal="center" vertical="center"/>
    </xf>
    <xf numFmtId="0" fontId="7" fillId="0" borderId="142" xfId="0" applyFont="1" applyBorder="1" applyAlignment="1">
      <alignment horizontal="center" vertical="center" wrapText="1"/>
    </xf>
    <xf numFmtId="0" fontId="7" fillId="0" borderId="98" xfId="0" applyFont="1" applyBorder="1" applyAlignment="1">
      <alignment horizontal="center" vertical="center" wrapText="1"/>
    </xf>
    <xf numFmtId="0" fontId="0" fillId="0" borderId="0" xfId="0">
      <alignment vertical="center"/>
    </xf>
    <xf numFmtId="0" fontId="1" fillId="0" borderId="0" xfId="0" applyFont="1" applyAlignment="1">
      <alignment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35" xfId="0" applyBorder="1" applyAlignment="1">
      <alignment horizontal="center" vertical="center" shrinkToFit="1"/>
    </xf>
    <xf numFmtId="0" fontId="0" fillId="0" borderId="134" xfId="0" applyBorder="1" applyAlignment="1">
      <alignment horizontal="center" vertical="center" shrinkToFit="1"/>
    </xf>
    <xf numFmtId="0" fontId="0" fillId="0" borderId="98" xfId="0" applyBorder="1">
      <alignment vertical="center"/>
    </xf>
    <xf numFmtId="0" fontId="0" fillId="0" borderId="142" xfId="0" applyBorder="1" applyAlignment="1">
      <alignment horizontal="center" vertical="center" wrapText="1" shrinkToFit="1"/>
    </xf>
    <xf numFmtId="0" fontId="0" fillId="0" borderId="98" xfId="0" applyBorder="1" applyAlignment="1">
      <alignment horizontal="center" vertical="center" shrinkToFit="1"/>
    </xf>
    <xf numFmtId="0" fontId="18" fillId="0" borderId="0" xfId="0" applyFont="1" applyAlignment="1">
      <alignment vertical="center" shrinkToFit="1"/>
    </xf>
    <xf numFmtId="0" fontId="10" fillId="0" borderId="0" xfId="0" applyFont="1" applyAlignment="1">
      <alignment vertical="center"/>
    </xf>
    <xf numFmtId="0" fontId="1" fillId="3" borderId="1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99" xfId="0" applyFont="1" applyFill="1" applyBorder="1" applyAlignment="1" applyProtection="1">
      <alignment horizontal="left" vertical="center" wrapText="1"/>
      <protection locked="0"/>
    </xf>
    <xf numFmtId="0" fontId="1" fillId="3" borderId="146" xfId="0" applyFont="1" applyFill="1" applyBorder="1" applyAlignment="1" applyProtection="1">
      <alignment horizontal="left" vertical="center" wrapText="1"/>
      <protection locked="0"/>
    </xf>
    <xf numFmtId="0" fontId="1" fillId="3" borderId="147" xfId="0" applyFont="1" applyFill="1" applyBorder="1" applyAlignment="1" applyProtection="1">
      <alignment horizontal="left" vertical="center" wrapText="1"/>
      <protection locked="0"/>
    </xf>
    <xf numFmtId="0" fontId="1" fillId="3" borderId="108"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1" fillId="3" borderId="96" xfId="0" applyFont="1" applyFill="1" applyBorder="1" applyAlignment="1" applyProtection="1">
      <alignment horizontal="left" vertical="center" wrapText="1"/>
      <protection locked="0"/>
    </xf>
    <xf numFmtId="0" fontId="1" fillId="3" borderId="152" xfId="0" applyFont="1" applyFill="1" applyBorder="1" applyAlignment="1" applyProtection="1">
      <alignment horizontal="left" vertical="center" wrapText="1"/>
      <protection locked="0"/>
    </xf>
    <xf numFmtId="0" fontId="1" fillId="3" borderId="103" xfId="0" applyFont="1" applyFill="1" applyBorder="1" applyAlignment="1" applyProtection="1">
      <alignment horizontal="left" vertical="center" wrapText="1"/>
      <protection locked="0"/>
    </xf>
    <xf numFmtId="0" fontId="0" fillId="0" borderId="3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29" xfId="0" applyBorder="1" applyAlignment="1">
      <alignment horizontal="center" vertical="center" textRotation="255" wrapText="1"/>
    </xf>
    <xf numFmtId="0" fontId="0" fillId="0" borderId="35" xfId="0" applyBorder="1" applyAlignment="1">
      <alignment vertical="center" textRotation="255" wrapText="1"/>
    </xf>
    <xf numFmtId="0" fontId="0" fillId="0" borderId="64" xfId="0" applyBorder="1" applyAlignment="1">
      <alignment vertical="center" textRotation="255" wrapText="1"/>
    </xf>
    <xf numFmtId="0" fontId="0" fillId="0" borderId="75" xfId="0" applyBorder="1" applyAlignment="1">
      <alignment vertical="center" textRotation="255" wrapText="1"/>
    </xf>
    <xf numFmtId="0" fontId="1" fillId="0" borderId="115" xfId="0" applyFont="1" applyBorder="1" applyAlignment="1">
      <alignment vertical="center" wrapText="1"/>
    </xf>
    <xf numFmtId="0" fontId="1" fillId="0" borderId="151" xfId="0" applyFont="1" applyBorder="1" applyAlignment="1">
      <alignment vertical="center" wrapText="1"/>
    </xf>
    <xf numFmtId="0" fontId="0" fillId="0" borderId="6" xfId="0" applyBorder="1" applyAlignment="1">
      <alignment horizontal="center" vertical="center" textRotation="255" wrapText="1"/>
    </xf>
    <xf numFmtId="0" fontId="1" fillId="0" borderId="13" xfId="0" applyFont="1" applyBorder="1" applyAlignment="1">
      <alignment vertical="center" wrapText="1"/>
    </xf>
    <xf numFmtId="0" fontId="1" fillId="0" borderId="99" xfId="0" applyFont="1" applyBorder="1" applyAlignment="1">
      <alignment vertical="center" wrapText="1"/>
    </xf>
    <xf numFmtId="0" fontId="0" fillId="0" borderId="95" xfId="0" applyBorder="1" applyAlignment="1">
      <alignment horizontal="center" vertical="center" wrapText="1"/>
    </xf>
    <xf numFmtId="0" fontId="0" fillId="0" borderId="150" xfId="0" applyBorder="1" applyAlignment="1">
      <alignment horizontal="center" vertical="center" wrapText="1"/>
    </xf>
    <xf numFmtId="0" fontId="11" fillId="0" borderId="3" xfId="0" applyFont="1" applyBorder="1" applyAlignment="1">
      <alignment horizontal="center" vertical="center"/>
    </xf>
    <xf numFmtId="0" fontId="0" fillId="0" borderId="69" xfId="0" applyBorder="1" applyAlignment="1">
      <alignment horizontal="left" vertical="center" wrapText="1"/>
    </xf>
    <xf numFmtId="0" fontId="0" fillId="0" borderId="80" xfId="0" applyBorder="1" applyAlignment="1">
      <alignment horizontal="left" vertical="center" wrapText="1"/>
    </xf>
    <xf numFmtId="0" fontId="0" fillId="0" borderId="120" xfId="0" applyBorder="1" applyAlignment="1">
      <alignment horizontal="left" vertical="center" wrapText="1"/>
    </xf>
    <xf numFmtId="0" fontId="0" fillId="0" borderId="145" xfId="0" applyBorder="1" applyAlignment="1">
      <alignment horizontal="center" vertical="center" wrapText="1" shrinkToFit="1"/>
    </xf>
    <xf numFmtId="0" fontId="0" fillId="0" borderId="121" xfId="0" applyBorder="1" applyAlignment="1">
      <alignment horizontal="center" vertical="center" wrapText="1" shrinkToFit="1"/>
    </xf>
    <xf numFmtId="0" fontId="0" fillId="0" borderId="94" xfId="0" applyBorder="1" applyAlignment="1">
      <alignment horizontal="center" vertical="center"/>
    </xf>
    <xf numFmtId="0" fontId="0" fillId="0" borderId="79" xfId="0" applyBorder="1" applyAlignment="1">
      <alignment horizontal="center" vertical="center"/>
    </xf>
    <xf numFmtId="0" fontId="0" fillId="0" borderId="148" xfId="0" applyBorder="1" applyAlignment="1">
      <alignment vertical="center" textRotation="255" wrapText="1"/>
    </xf>
    <xf numFmtId="0" fontId="0" fillId="0" borderId="5" xfId="0" applyBorder="1" applyAlignment="1">
      <alignment horizontal="center" vertical="center"/>
    </xf>
    <xf numFmtId="0" fontId="1" fillId="0" borderId="53" xfId="0" applyFont="1" applyBorder="1" applyAlignment="1">
      <alignment vertical="center" shrinkToFit="1"/>
    </xf>
    <xf numFmtId="0" fontId="1" fillId="0" borderId="144" xfId="0" applyFont="1" applyBorder="1" applyAlignment="1">
      <alignment vertical="center" shrinkToFit="1"/>
    </xf>
    <xf numFmtId="0" fontId="0" fillId="0" borderId="13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8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6" xfId="0" applyFill="1" applyBorder="1" applyAlignment="1">
      <alignment horizontal="center" vertical="center" wrapText="1"/>
    </xf>
    <xf numFmtId="0" fontId="3" fillId="0" borderId="0" xfId="0" applyFont="1" applyFill="1" applyAlignment="1">
      <alignment horizontal="left" vertical="center"/>
    </xf>
    <xf numFmtId="0" fontId="0" fillId="0" borderId="65" xfId="0" applyFill="1" applyBorder="1" applyAlignment="1">
      <alignment horizontal="center" vertical="center"/>
    </xf>
    <xf numFmtId="0" fontId="0" fillId="0" borderId="77" xfId="0" applyFill="1" applyBorder="1" applyAlignment="1">
      <alignment horizontal="center" vertical="center"/>
    </xf>
    <xf numFmtId="0" fontId="0" fillId="0" borderId="94" xfId="0" applyFill="1" applyBorder="1" applyAlignment="1">
      <alignment horizontal="center" vertical="center"/>
    </xf>
    <xf numFmtId="0" fontId="0" fillId="0" borderId="216" xfId="0" applyFill="1" applyBorder="1" applyAlignment="1">
      <alignment horizontal="center" vertical="center"/>
    </xf>
    <xf numFmtId="0" fontId="0" fillId="0" borderId="79" xfId="0" applyFill="1" applyBorder="1" applyAlignment="1">
      <alignment horizontal="center" vertical="center"/>
    </xf>
    <xf numFmtId="176" fontId="0" fillId="0" borderId="65" xfId="0" applyNumberFormat="1" applyFill="1" applyBorder="1" applyAlignment="1">
      <alignment horizontal="center" vertical="center"/>
    </xf>
    <xf numFmtId="176" fontId="0" fillId="0" borderId="73" xfId="0" applyNumberFormat="1" applyFill="1" applyBorder="1" applyAlignment="1">
      <alignment horizontal="center" vertical="center"/>
    </xf>
    <xf numFmtId="0" fontId="0" fillId="0" borderId="270" xfId="0" applyBorder="1" applyAlignment="1">
      <alignment horizontal="center" vertical="center"/>
    </xf>
    <xf numFmtId="0" fontId="0" fillId="0" borderId="271" xfId="0" applyBorder="1" applyAlignment="1">
      <alignment horizontal="center" vertical="center"/>
    </xf>
    <xf numFmtId="0" fontId="0" fillId="0" borderId="272" xfId="0" applyBorder="1" applyAlignment="1">
      <alignment horizontal="center" vertical="center"/>
    </xf>
    <xf numFmtId="0" fontId="0" fillId="0" borderId="3" xfId="0" applyBorder="1">
      <alignment vertical="center"/>
    </xf>
    <xf numFmtId="0" fontId="10" fillId="0" borderId="155" xfId="0" applyFont="1" applyBorder="1" applyAlignment="1">
      <alignment horizontal="left" vertical="center" wrapText="1"/>
    </xf>
    <xf numFmtId="0" fontId="10" fillId="0" borderId="156" xfId="0" applyFont="1" applyBorder="1" applyAlignment="1">
      <alignment horizontal="left" vertical="center" wrapText="1"/>
    </xf>
    <xf numFmtId="0" fontId="10" fillId="0" borderId="157" xfId="0" applyFont="1" applyBorder="1" applyAlignment="1">
      <alignment horizontal="left" vertical="center" wrapText="1"/>
    </xf>
    <xf numFmtId="0" fontId="0" fillId="3" borderId="13" xfId="0" applyFont="1" applyFill="1" applyBorder="1" applyAlignment="1" applyProtection="1">
      <alignment vertical="center" wrapText="1"/>
      <protection locked="0"/>
    </xf>
    <xf numFmtId="0" fontId="0" fillId="3" borderId="0" xfId="0" applyFont="1" applyFill="1" applyBorder="1" applyAlignment="1" applyProtection="1">
      <alignment vertical="center" wrapText="1"/>
      <protection locked="0"/>
    </xf>
    <xf numFmtId="0" fontId="0" fillId="3" borderId="204" xfId="0" applyFont="1" applyFill="1" applyBorder="1" applyAlignment="1" applyProtection="1">
      <alignment vertical="center" wrapText="1"/>
      <protection locked="0"/>
    </xf>
    <xf numFmtId="0" fontId="1" fillId="3" borderId="1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3" borderId="204" xfId="0" applyFont="1" applyFill="1" applyBorder="1" applyAlignment="1" applyProtection="1">
      <alignment vertical="center" wrapText="1"/>
      <protection locked="0"/>
    </xf>
    <xf numFmtId="0" fontId="0" fillId="0" borderId="269" xfId="0" applyBorder="1" applyAlignment="1">
      <alignment horizontal="center" vertical="center"/>
    </xf>
    <xf numFmtId="0" fontId="0" fillId="0" borderId="4" xfId="0" applyBorder="1" applyAlignment="1">
      <alignment horizontal="center" vertical="center"/>
    </xf>
    <xf numFmtId="0" fontId="10" fillId="0" borderId="6" xfId="0" applyFont="1" applyBorder="1" applyAlignment="1">
      <alignment vertical="center" wrapText="1"/>
    </xf>
    <xf numFmtId="0" fontId="0" fillId="0" borderId="128" xfId="0" applyBorder="1" applyAlignment="1">
      <alignment vertical="center" wrapText="1"/>
    </xf>
    <xf numFmtId="0" fontId="1" fillId="0" borderId="153" xfId="0" applyFont="1" applyBorder="1" applyAlignment="1">
      <alignment horizontal="left" vertical="center" wrapText="1"/>
    </xf>
    <xf numFmtId="0" fontId="1" fillId="0" borderId="154" xfId="0" applyFont="1" applyBorder="1" applyAlignment="1">
      <alignment horizontal="left" vertical="center" wrapText="1"/>
    </xf>
    <xf numFmtId="0" fontId="10" fillId="0" borderId="86" xfId="0" applyFont="1" applyFill="1" applyBorder="1" applyAlignment="1">
      <alignment horizontal="left" vertical="top"/>
    </xf>
    <xf numFmtId="0" fontId="10" fillId="0" borderId="1" xfId="0" applyFont="1" applyFill="1" applyBorder="1" applyAlignment="1">
      <alignment horizontal="left" vertical="top"/>
    </xf>
    <xf numFmtId="0" fontId="10" fillId="0" borderId="39" xfId="0" applyFont="1" applyFill="1" applyBorder="1" applyAlignment="1">
      <alignment horizontal="left" vertical="top"/>
    </xf>
    <xf numFmtId="0" fontId="0" fillId="0" borderId="264" xfId="0" applyBorder="1" applyAlignment="1">
      <alignment horizontal="center" vertical="center" wrapText="1"/>
    </xf>
    <xf numFmtId="0" fontId="0" fillId="0" borderId="265" xfId="0" applyBorder="1" applyAlignment="1">
      <alignment horizontal="center" vertical="center" wrapText="1"/>
    </xf>
    <xf numFmtId="0" fontId="0" fillId="0" borderId="266" xfId="0" applyBorder="1" applyAlignment="1">
      <alignment horizontal="center" vertical="center" wrapText="1"/>
    </xf>
    <xf numFmtId="0" fontId="0" fillId="3" borderId="206" xfId="0" applyFill="1" applyBorder="1" applyAlignment="1">
      <alignment horizontal="center" vertical="center"/>
    </xf>
    <xf numFmtId="0" fontId="0" fillId="3" borderId="207" xfId="0" applyFill="1" applyBorder="1" applyAlignment="1">
      <alignment horizontal="center" vertical="center"/>
    </xf>
    <xf numFmtId="0" fontId="0" fillId="3" borderId="208" xfId="0" applyFill="1" applyBorder="1" applyAlignment="1">
      <alignment horizontal="center" vertical="center"/>
    </xf>
    <xf numFmtId="0" fontId="1" fillId="3" borderId="146" xfId="0" applyFont="1" applyFill="1" applyBorder="1" applyAlignment="1" applyProtection="1">
      <alignment vertical="center" wrapText="1"/>
      <protection locked="0"/>
    </xf>
    <xf numFmtId="0" fontId="1" fillId="3" borderId="147" xfId="0" applyFont="1" applyFill="1" applyBorder="1" applyAlignment="1" applyProtection="1">
      <alignment vertical="center" wrapText="1"/>
      <protection locked="0"/>
    </xf>
    <xf numFmtId="0" fontId="1" fillId="3" borderId="205" xfId="0" applyFont="1" applyFill="1" applyBorder="1" applyAlignment="1" applyProtection="1">
      <alignment vertical="center" wrapText="1"/>
      <protection locked="0"/>
    </xf>
    <xf numFmtId="0" fontId="22" fillId="0" borderId="209" xfId="0" applyFont="1" applyBorder="1" applyAlignment="1">
      <alignment horizontal="left" vertical="center"/>
    </xf>
    <xf numFmtId="0" fontId="22" fillId="0" borderId="210" xfId="0" applyFont="1" applyBorder="1" applyAlignment="1">
      <alignment horizontal="left" vertical="center"/>
    </xf>
    <xf numFmtId="0" fontId="22" fillId="0" borderId="211" xfId="0" applyFont="1" applyBorder="1" applyAlignment="1">
      <alignment horizontal="left" vertical="center"/>
    </xf>
    <xf numFmtId="0" fontId="22" fillId="0" borderId="243" xfId="0" applyFont="1" applyBorder="1" applyAlignment="1">
      <alignment horizontal="left" vertical="center"/>
    </xf>
    <xf numFmtId="0" fontId="22" fillId="0" borderId="244" xfId="0" applyFont="1" applyBorder="1" applyAlignment="1">
      <alignment horizontal="left" vertical="center"/>
    </xf>
    <xf numFmtId="0" fontId="22" fillId="0" borderId="245" xfId="0" applyFont="1" applyBorder="1" applyAlignment="1">
      <alignment horizontal="left" vertical="center"/>
    </xf>
    <xf numFmtId="0" fontId="0" fillId="0" borderId="43" xfId="0" applyBorder="1" applyAlignment="1">
      <alignment vertical="center" textRotation="255" wrapText="1"/>
    </xf>
    <xf numFmtId="0" fontId="0" fillId="0" borderId="199" xfId="0" applyBorder="1" applyAlignment="1">
      <alignment horizontal="center" vertical="center" wrapText="1"/>
    </xf>
    <xf numFmtId="0" fontId="0" fillId="0" borderId="200" xfId="0" applyBorder="1" applyAlignment="1">
      <alignment horizontal="center" vertical="center"/>
    </xf>
    <xf numFmtId="0" fontId="0" fillId="0" borderId="199" xfId="0" applyBorder="1" applyAlignment="1">
      <alignment horizontal="center" vertical="center"/>
    </xf>
    <xf numFmtId="0" fontId="0" fillId="0" borderId="201" xfId="0" applyBorder="1" applyAlignment="1">
      <alignment horizontal="center" vertical="center"/>
    </xf>
    <xf numFmtId="0" fontId="0" fillId="0" borderId="202" xfId="0" applyBorder="1" applyAlignment="1">
      <alignment horizontal="center" vertical="center"/>
    </xf>
    <xf numFmtId="0" fontId="1" fillId="3" borderId="203" xfId="0" applyFont="1" applyFill="1" applyBorder="1" applyAlignment="1" applyProtection="1">
      <alignment horizontal="left" vertical="center" wrapText="1"/>
      <protection locked="0"/>
    </xf>
    <xf numFmtId="0" fontId="0" fillId="0" borderId="143" xfId="0" applyBorder="1" applyAlignment="1">
      <alignment horizontal="center" vertical="center" shrinkToFit="1"/>
    </xf>
    <xf numFmtId="0" fontId="0" fillId="0" borderId="0" xfId="0" applyFont="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0" applyFont="1" applyAlignment="1">
      <alignment horizontal="left" vertical="center"/>
    </xf>
    <xf numFmtId="0" fontId="0" fillId="0" borderId="139" xfId="0" applyBorder="1" applyAlignment="1">
      <alignment horizontal="right" vertical="center"/>
    </xf>
    <xf numFmtId="0" fontId="8" fillId="0" borderId="170" xfId="0" applyFont="1" applyBorder="1" applyAlignment="1">
      <alignment horizontal="center" vertical="center" wrapText="1"/>
    </xf>
    <xf numFmtId="0" fontId="8" fillId="0" borderId="171" xfId="0" applyFont="1" applyBorder="1" applyAlignment="1">
      <alignment horizontal="center" vertical="center" wrapText="1"/>
    </xf>
    <xf numFmtId="0" fontId="1" fillId="3" borderId="86" xfId="0" applyFont="1" applyFill="1" applyBorder="1" applyAlignment="1" applyProtection="1">
      <alignment horizontal="center" vertical="center" shrinkToFit="1"/>
      <protection locked="0"/>
    </xf>
    <xf numFmtId="0" fontId="1" fillId="3" borderId="36" xfId="0" applyFont="1" applyFill="1" applyBorder="1" applyAlignment="1" applyProtection="1">
      <alignment horizontal="center" vertical="center" shrinkToFit="1"/>
      <protection locked="0"/>
    </xf>
    <xf numFmtId="0" fontId="0" fillId="0" borderId="133" xfId="0" applyBorder="1" applyAlignment="1">
      <alignment horizontal="center" vertical="center" shrinkToFit="1"/>
    </xf>
    <xf numFmtId="0" fontId="0" fillId="0" borderId="172" xfId="0" applyBorder="1" applyAlignment="1">
      <alignment horizontal="center" vertical="center"/>
    </xf>
    <xf numFmtId="0" fontId="0" fillId="0" borderId="29" xfId="0" applyBorder="1" applyAlignment="1">
      <alignment horizontal="center" vertical="center"/>
    </xf>
    <xf numFmtId="0" fontId="1" fillId="3" borderId="97" xfId="0" applyFont="1" applyFill="1" applyBorder="1" applyAlignment="1" applyProtection="1">
      <alignment horizontal="center" vertical="center" shrinkToFit="1"/>
      <protection locked="0"/>
    </xf>
    <xf numFmtId="0" fontId="1" fillId="3" borderId="88" xfId="0" applyFont="1" applyFill="1" applyBorder="1" applyAlignment="1" applyProtection="1">
      <alignment horizontal="center" vertical="center" shrinkToFit="1"/>
      <protection locked="0"/>
    </xf>
    <xf numFmtId="0" fontId="0" fillId="0" borderId="142" xfId="0" applyBorder="1" applyAlignment="1">
      <alignment horizontal="center" vertical="center" wrapText="1"/>
    </xf>
    <xf numFmtId="0" fontId="0" fillId="0" borderId="98" xfId="0" applyBorder="1" applyAlignment="1">
      <alignment horizontal="center" vertical="center" wrapText="1"/>
    </xf>
    <xf numFmtId="0" fontId="1" fillId="3" borderId="101" xfId="0" applyFont="1" applyFill="1" applyBorder="1" applyAlignment="1" applyProtection="1">
      <alignment horizontal="center" vertical="center" shrinkToFit="1"/>
      <protection locked="0"/>
    </xf>
    <xf numFmtId="0" fontId="1" fillId="3" borderId="92" xfId="0" applyFont="1" applyFill="1" applyBorder="1" applyAlignment="1" applyProtection="1">
      <alignment horizontal="center" vertical="center" shrinkToFit="1"/>
      <protection locked="0"/>
    </xf>
    <xf numFmtId="0" fontId="1" fillId="0" borderId="173" xfId="0" applyFont="1" applyBorder="1" applyAlignment="1">
      <alignment horizontal="center" vertical="center" shrinkToFit="1"/>
    </xf>
    <xf numFmtId="0" fontId="1" fillId="0" borderId="33" xfId="0" applyFont="1" applyBorder="1" applyAlignment="1">
      <alignment horizontal="center" vertical="center" shrinkToFit="1"/>
    </xf>
    <xf numFmtId="0" fontId="6" fillId="3" borderId="162" xfId="0" applyFont="1" applyFill="1" applyBorder="1" applyAlignment="1">
      <alignment horizontal="left" vertical="top" wrapText="1"/>
    </xf>
    <xf numFmtId="0" fontId="6" fillId="3" borderId="163" xfId="0" applyFont="1" applyFill="1" applyBorder="1" applyAlignment="1">
      <alignment horizontal="left" vertical="top"/>
    </xf>
    <xf numFmtId="0" fontId="6" fillId="3" borderId="164" xfId="0" applyFont="1" applyFill="1" applyBorder="1" applyAlignment="1">
      <alignment horizontal="left" vertical="top"/>
    </xf>
    <xf numFmtId="0" fontId="6" fillId="3" borderId="165" xfId="0" applyFont="1" applyFill="1" applyBorder="1" applyAlignment="1">
      <alignment horizontal="left" vertical="top"/>
    </xf>
    <xf numFmtId="0" fontId="6" fillId="3" borderId="0" xfId="0" applyFont="1" applyFill="1" applyBorder="1" applyAlignment="1">
      <alignment horizontal="left" vertical="top"/>
    </xf>
    <xf numFmtId="0" fontId="6" fillId="3" borderId="166" xfId="0" applyFont="1" applyFill="1" applyBorder="1" applyAlignment="1">
      <alignment horizontal="left" vertical="top"/>
    </xf>
    <xf numFmtId="0" fontId="6" fillId="3" borderId="167" xfId="0" applyFont="1" applyFill="1" applyBorder="1" applyAlignment="1">
      <alignment horizontal="left" vertical="top"/>
    </xf>
    <xf numFmtId="0" fontId="6" fillId="3" borderId="168" xfId="0" applyFont="1" applyFill="1" applyBorder="1" applyAlignment="1">
      <alignment horizontal="left" vertical="top"/>
    </xf>
    <xf numFmtId="0" fontId="6" fillId="3" borderId="169" xfId="0" applyFont="1" applyFill="1" applyBorder="1" applyAlignment="1">
      <alignment horizontal="left" vertical="top"/>
    </xf>
    <xf numFmtId="0" fontId="6" fillId="3" borderId="163" xfId="0" applyFont="1" applyFill="1" applyBorder="1" applyAlignment="1">
      <alignment horizontal="left" vertical="top" wrapText="1"/>
    </xf>
    <xf numFmtId="0" fontId="6" fillId="3" borderId="164" xfId="0" applyFont="1" applyFill="1" applyBorder="1" applyAlignment="1">
      <alignment horizontal="left" vertical="top" wrapText="1"/>
    </xf>
    <xf numFmtId="0" fontId="6" fillId="3" borderId="16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66" xfId="0" applyFont="1" applyFill="1" applyBorder="1" applyAlignment="1">
      <alignment horizontal="left" vertical="top" wrapText="1"/>
    </xf>
    <xf numFmtId="0" fontId="6" fillId="3" borderId="167" xfId="0" applyFont="1" applyFill="1" applyBorder="1" applyAlignment="1">
      <alignment horizontal="left" vertical="top" wrapText="1"/>
    </xf>
    <xf numFmtId="0" fontId="6" fillId="3" borderId="168" xfId="0" applyFont="1" applyFill="1" applyBorder="1" applyAlignment="1">
      <alignment horizontal="left" vertical="top" wrapText="1"/>
    </xf>
    <xf numFmtId="0" fontId="6" fillId="3" borderId="169" xfId="0" applyFont="1" applyFill="1" applyBorder="1" applyAlignment="1">
      <alignment horizontal="left" vertical="top" wrapText="1"/>
    </xf>
    <xf numFmtId="0" fontId="0" fillId="0" borderId="12" xfId="0" applyBorder="1">
      <alignment vertical="center"/>
    </xf>
  </cellXfs>
  <cellStyles count="4">
    <cellStyle name="ハイパーリンク" xfId="1" builtinId="8"/>
    <cellStyle name="桁区切り" xfId="2" builtinId="6"/>
    <cellStyle name="標準" xfId="0" builtinId="0"/>
    <cellStyle name="標準_Book3" xfId="3"/>
  </cellStyles>
  <dxfs count="0"/>
  <tableStyles count="0" defaultTableStyle="TableStyleMedium2" defaultPivotStyle="PivotStyleLight16"/>
  <colors>
    <mruColors>
      <color rgb="FFFFFF99"/>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
  <sheetViews>
    <sheetView zoomScale="70" zoomScaleNormal="70" workbookViewId="0">
      <selection activeCell="DV11" sqref="DV11"/>
    </sheetView>
  </sheetViews>
  <sheetFormatPr defaultRowHeight="13.5"/>
  <sheetData>
    <row r="1" spans="1:127" ht="27">
      <c r="A1" s="476" t="s">
        <v>69</v>
      </c>
      <c r="B1" s="473" t="s">
        <v>89</v>
      </c>
      <c r="C1" s="473" t="s">
        <v>26</v>
      </c>
      <c r="D1" s="480" t="s">
        <v>9</v>
      </c>
      <c r="E1" s="471" t="s">
        <v>123</v>
      </c>
      <c r="F1" s="475"/>
      <c r="G1" s="472"/>
      <c r="H1" s="480" t="s">
        <v>436</v>
      </c>
      <c r="I1" s="480" t="s">
        <v>124</v>
      </c>
      <c r="J1" s="483" t="s">
        <v>11</v>
      </c>
      <c r="K1" s="483" t="s">
        <v>385</v>
      </c>
      <c r="L1" s="483" t="s">
        <v>386</v>
      </c>
      <c r="M1" s="471" t="s">
        <v>17</v>
      </c>
      <c r="N1" s="475"/>
      <c r="O1" s="475"/>
      <c r="P1" s="472"/>
      <c r="Q1" s="480" t="s">
        <v>387</v>
      </c>
      <c r="R1" s="471" t="s">
        <v>388</v>
      </c>
      <c r="S1" s="475"/>
      <c r="T1" s="472"/>
      <c r="U1" s="478" t="s">
        <v>434</v>
      </c>
      <c r="V1" s="471" t="s">
        <v>92</v>
      </c>
      <c r="W1" s="472"/>
      <c r="X1" s="473" t="s">
        <v>7</v>
      </c>
      <c r="Y1" s="471" t="s">
        <v>267</v>
      </c>
      <c r="Z1" s="475"/>
      <c r="AA1" s="475"/>
      <c r="AB1" s="472"/>
      <c r="AC1" s="471" t="s">
        <v>298</v>
      </c>
      <c r="AD1" s="475"/>
      <c r="AE1" s="475"/>
      <c r="AF1" s="472"/>
      <c r="AG1" s="471" t="s">
        <v>299</v>
      </c>
      <c r="AH1" s="472"/>
      <c r="AI1" s="455" t="s">
        <v>343</v>
      </c>
      <c r="AJ1" s="471" t="s">
        <v>304</v>
      </c>
      <c r="AK1" s="475"/>
      <c r="AL1" s="472"/>
      <c r="AM1" s="471" t="s">
        <v>395</v>
      </c>
      <c r="AN1" s="475"/>
      <c r="AO1" s="475"/>
      <c r="AP1" s="472"/>
      <c r="AQ1" s="471" t="s">
        <v>49</v>
      </c>
      <c r="AR1" s="475"/>
      <c r="AS1" s="475"/>
      <c r="AT1" s="475"/>
      <c r="AU1" s="475"/>
      <c r="AV1" s="475"/>
      <c r="AW1" s="472"/>
      <c r="AX1" s="193" t="s">
        <v>197</v>
      </c>
      <c r="AY1" s="456" t="s">
        <v>146</v>
      </c>
      <c r="AZ1" s="456" t="s">
        <v>147</v>
      </c>
      <c r="BA1" s="456" t="s">
        <v>38</v>
      </c>
      <c r="BB1" s="471" t="s">
        <v>397</v>
      </c>
      <c r="BC1" s="475"/>
      <c r="BD1" s="472"/>
      <c r="BE1" s="471" t="s">
        <v>398</v>
      </c>
      <c r="BF1" s="475"/>
      <c r="BG1" s="472"/>
      <c r="BH1" s="471" t="s">
        <v>6</v>
      </c>
      <c r="BI1" s="475"/>
      <c r="BJ1" s="479"/>
      <c r="BK1" s="471" t="s">
        <v>191</v>
      </c>
      <c r="BL1" s="472"/>
      <c r="BM1" s="473" t="s">
        <v>403</v>
      </c>
      <c r="BN1" s="458" t="s">
        <v>190</v>
      </c>
      <c r="BO1" s="471" t="s">
        <v>404</v>
      </c>
      <c r="BP1" s="475"/>
      <c r="BQ1" s="475"/>
      <c r="BR1" s="475"/>
      <c r="BS1" s="475"/>
      <c r="BT1" s="475"/>
      <c r="BU1" s="475"/>
      <c r="BV1" s="475"/>
      <c r="BW1" s="475"/>
      <c r="BX1" s="475"/>
      <c r="BY1" s="475"/>
      <c r="BZ1" s="475"/>
      <c r="CA1" s="475"/>
      <c r="CB1" s="475"/>
      <c r="CC1" s="475"/>
      <c r="CD1" s="475"/>
      <c r="CE1" s="475"/>
      <c r="CF1" s="475"/>
      <c r="CG1" s="475"/>
      <c r="CH1" s="475"/>
      <c r="CI1" s="472"/>
      <c r="CJ1" s="477" t="s">
        <v>84</v>
      </c>
      <c r="CK1" s="471" t="s">
        <v>410</v>
      </c>
      <c r="CL1" s="472"/>
      <c r="CM1" s="471" t="s">
        <v>327</v>
      </c>
      <c r="CN1" s="472"/>
      <c r="CO1" s="471" t="s">
        <v>96</v>
      </c>
      <c r="CP1" s="472"/>
      <c r="CQ1" s="471" t="s">
        <v>72</v>
      </c>
      <c r="CR1" s="475"/>
      <c r="CS1" s="475"/>
      <c r="CT1" s="472"/>
      <c r="CU1" s="471" t="s">
        <v>412</v>
      </c>
      <c r="CV1" s="472"/>
      <c r="CW1" s="476" t="s">
        <v>34</v>
      </c>
      <c r="CX1" s="476"/>
      <c r="CY1" s="476"/>
      <c r="CZ1" s="471" t="s">
        <v>414</v>
      </c>
      <c r="DA1" s="472"/>
      <c r="DB1" s="471" t="s">
        <v>193</v>
      </c>
      <c r="DC1" s="472"/>
      <c r="DD1" s="473" t="s">
        <v>416</v>
      </c>
      <c r="DE1" s="473" t="s">
        <v>208</v>
      </c>
      <c r="DF1" s="466" t="s">
        <v>418</v>
      </c>
      <c r="DG1" s="468"/>
      <c r="DH1" s="466" t="s">
        <v>179</v>
      </c>
      <c r="DI1" s="467"/>
      <c r="DJ1" s="467"/>
      <c r="DK1" s="467"/>
      <c r="DL1" s="468"/>
      <c r="DM1" s="466" t="s">
        <v>420</v>
      </c>
      <c r="DN1" s="467"/>
      <c r="DO1" s="468"/>
      <c r="DP1" s="466" t="s">
        <v>180</v>
      </c>
      <c r="DQ1" s="467"/>
      <c r="DR1" s="467"/>
      <c r="DS1" s="468"/>
      <c r="DT1" s="466" t="s">
        <v>181</v>
      </c>
      <c r="DU1" s="468"/>
      <c r="DV1" s="469" t="s">
        <v>182</v>
      </c>
      <c r="DW1" s="469" t="s">
        <v>430</v>
      </c>
    </row>
    <row r="2" spans="1:127" ht="68.25" thickBot="1">
      <c r="A2" s="473"/>
      <c r="B2" s="474"/>
      <c r="C2" s="474"/>
      <c r="D2" s="481"/>
      <c r="E2" s="459" t="s">
        <v>155</v>
      </c>
      <c r="F2" s="459" t="s">
        <v>138</v>
      </c>
      <c r="G2" s="119" t="s">
        <v>139</v>
      </c>
      <c r="H2" s="481"/>
      <c r="I2" s="481"/>
      <c r="J2" s="484"/>
      <c r="K2" s="484"/>
      <c r="L2" s="484"/>
      <c r="M2" s="459" t="s">
        <v>125</v>
      </c>
      <c r="N2" s="120" t="s">
        <v>140</v>
      </c>
      <c r="O2" s="120" t="s">
        <v>141</v>
      </c>
      <c r="P2" s="459" t="s">
        <v>142</v>
      </c>
      <c r="Q2" s="481"/>
      <c r="R2" s="459" t="s">
        <v>137</v>
      </c>
      <c r="S2" s="459" t="s">
        <v>138</v>
      </c>
      <c r="T2" s="119" t="s">
        <v>139</v>
      </c>
      <c r="U2" s="482"/>
      <c r="V2" s="460" t="s">
        <v>36</v>
      </c>
      <c r="W2" s="130" t="s">
        <v>81</v>
      </c>
      <c r="X2" s="474"/>
      <c r="Y2" s="459" t="s">
        <v>268</v>
      </c>
      <c r="Z2" s="459" t="s">
        <v>269</v>
      </c>
      <c r="AA2" s="119" t="s">
        <v>270</v>
      </c>
      <c r="AB2" s="459" t="s">
        <v>271</v>
      </c>
      <c r="AC2" s="456" t="s">
        <v>32</v>
      </c>
      <c r="AD2" s="458" t="s">
        <v>0</v>
      </c>
      <c r="AE2" s="458" t="s">
        <v>1</v>
      </c>
      <c r="AF2" s="118" t="s">
        <v>400</v>
      </c>
      <c r="AG2" s="462" t="s">
        <v>391</v>
      </c>
      <c r="AH2" s="458" t="s">
        <v>394</v>
      </c>
      <c r="AI2" s="458" t="s">
        <v>1</v>
      </c>
      <c r="AJ2" s="118" t="s">
        <v>1</v>
      </c>
      <c r="AK2" s="458" t="s">
        <v>305</v>
      </c>
      <c r="AL2" s="118" t="s">
        <v>306</v>
      </c>
      <c r="AM2" s="456" t="s">
        <v>32</v>
      </c>
      <c r="AN2" s="458" t="s">
        <v>0</v>
      </c>
      <c r="AO2" s="458" t="s">
        <v>1</v>
      </c>
      <c r="AP2" s="118" t="s">
        <v>400</v>
      </c>
      <c r="AQ2" s="175" t="s">
        <v>399</v>
      </c>
      <c r="AR2" s="170" t="s">
        <v>44</v>
      </c>
      <c r="AS2" s="170" t="s">
        <v>39</v>
      </c>
      <c r="AT2" s="170" t="s">
        <v>33</v>
      </c>
      <c r="AU2" s="206" t="s">
        <v>52</v>
      </c>
      <c r="AV2" s="456" t="s">
        <v>151</v>
      </c>
      <c r="AW2" s="461" t="s">
        <v>152</v>
      </c>
      <c r="AX2" s="461" t="s">
        <v>196</v>
      </c>
      <c r="AY2" s="456" t="s">
        <v>2</v>
      </c>
      <c r="AZ2" s="456" t="s">
        <v>2</v>
      </c>
      <c r="BA2" s="456" t="s">
        <v>2</v>
      </c>
      <c r="BB2" s="456" t="s">
        <v>116</v>
      </c>
      <c r="BC2" s="455" t="s">
        <v>3</v>
      </c>
      <c r="BD2" s="455" t="s">
        <v>118</v>
      </c>
      <c r="BE2" s="456" t="s">
        <v>4</v>
      </c>
      <c r="BF2" s="455" t="s">
        <v>5</v>
      </c>
      <c r="BG2" s="455" t="s">
        <v>118</v>
      </c>
      <c r="BH2" s="170" t="s">
        <v>42</v>
      </c>
      <c r="BI2" s="170" t="s">
        <v>43</v>
      </c>
      <c r="BJ2" s="206" t="s">
        <v>54</v>
      </c>
      <c r="BK2" s="456" t="s">
        <v>401</v>
      </c>
      <c r="BL2" s="455" t="s">
        <v>402</v>
      </c>
      <c r="BM2" s="474"/>
      <c r="BN2" s="136" t="s">
        <v>192</v>
      </c>
      <c r="BO2" s="181" t="s">
        <v>406</v>
      </c>
      <c r="BP2" s="182" t="s">
        <v>247</v>
      </c>
      <c r="BQ2" s="182" t="s">
        <v>248</v>
      </c>
      <c r="BR2" s="460" t="s">
        <v>249</v>
      </c>
      <c r="BS2" s="170" t="s">
        <v>250</v>
      </c>
      <c r="BT2" s="170" t="s">
        <v>251</v>
      </c>
      <c r="BU2" s="170" t="s">
        <v>252</v>
      </c>
      <c r="BV2" s="131" t="s">
        <v>253</v>
      </c>
      <c r="BW2" s="175" t="s">
        <v>254</v>
      </c>
      <c r="BX2" s="175" t="s">
        <v>255</v>
      </c>
      <c r="BY2" s="175" t="s">
        <v>256</v>
      </c>
      <c r="BZ2" s="170" t="s">
        <v>257</v>
      </c>
      <c r="CA2" s="170" t="s">
        <v>258</v>
      </c>
      <c r="CB2" s="170" t="s">
        <v>259</v>
      </c>
      <c r="CC2" s="206" t="s">
        <v>260</v>
      </c>
      <c r="CD2" s="456" t="s">
        <v>261</v>
      </c>
      <c r="CE2" s="456" t="s">
        <v>262</v>
      </c>
      <c r="CF2" s="456" t="s">
        <v>263</v>
      </c>
      <c r="CG2" s="456" t="s">
        <v>264</v>
      </c>
      <c r="CH2" s="456" t="s">
        <v>265</v>
      </c>
      <c r="CI2" s="456" t="s">
        <v>266</v>
      </c>
      <c r="CJ2" s="478"/>
      <c r="CK2" s="456" t="s">
        <v>202</v>
      </c>
      <c r="CL2" s="205" t="s">
        <v>203</v>
      </c>
      <c r="CM2" s="456" t="s">
        <v>328</v>
      </c>
      <c r="CN2" s="205" t="s">
        <v>345</v>
      </c>
      <c r="CO2" s="456" t="s">
        <v>86</v>
      </c>
      <c r="CP2" s="456" t="s">
        <v>87</v>
      </c>
      <c r="CQ2" s="456" t="s">
        <v>73</v>
      </c>
      <c r="CR2" s="456" t="s">
        <v>204</v>
      </c>
      <c r="CS2" s="456" t="s">
        <v>205</v>
      </c>
      <c r="CT2" s="456" t="s">
        <v>435</v>
      </c>
      <c r="CU2" s="456" t="s">
        <v>99</v>
      </c>
      <c r="CV2" s="456" t="s">
        <v>103</v>
      </c>
      <c r="CW2" s="456" t="s">
        <v>127</v>
      </c>
      <c r="CX2" s="456" t="s">
        <v>128</v>
      </c>
      <c r="CY2" s="456" t="s">
        <v>129</v>
      </c>
      <c r="CZ2" s="456" t="s">
        <v>347</v>
      </c>
      <c r="DA2" s="456" t="s">
        <v>158</v>
      </c>
      <c r="DB2" s="192" t="s">
        <v>216</v>
      </c>
      <c r="DC2" s="192" t="s">
        <v>194</v>
      </c>
      <c r="DD2" s="474"/>
      <c r="DE2" s="474"/>
      <c r="DF2" s="161" t="s">
        <v>161</v>
      </c>
      <c r="DG2" s="161" t="s">
        <v>162</v>
      </c>
      <c r="DH2" s="457" t="s">
        <v>164</v>
      </c>
      <c r="DI2" s="457" t="s">
        <v>287</v>
      </c>
      <c r="DJ2" s="163" t="s">
        <v>243</v>
      </c>
      <c r="DK2" s="164" t="s">
        <v>438</v>
      </c>
      <c r="DL2" s="163" t="s">
        <v>236</v>
      </c>
      <c r="DM2" s="165" t="s">
        <v>116</v>
      </c>
      <c r="DN2" s="166" t="s">
        <v>3</v>
      </c>
      <c r="DO2" s="20" t="s">
        <v>118</v>
      </c>
      <c r="DP2" s="167" t="s">
        <v>424</v>
      </c>
      <c r="DQ2" s="167" t="s">
        <v>423</v>
      </c>
      <c r="DR2" s="167" t="s">
        <v>426</v>
      </c>
      <c r="DS2" s="167" t="s">
        <v>427</v>
      </c>
      <c r="DT2" s="168" t="s">
        <v>428</v>
      </c>
      <c r="DU2" s="168" t="s">
        <v>183</v>
      </c>
      <c r="DV2" s="470"/>
      <c r="DW2" s="470"/>
    </row>
    <row r="3" spans="1:127">
      <c r="A3" t="str">
        <f>入力表!B6</f>
        <v>介護福祉士養成科</v>
      </c>
      <c r="B3" s="463" t="str">
        <f>入力表!C6</f>
        <v>中央・城北職業能力開発センター再就職促進訓練室</v>
      </c>
      <c r="C3" s="463">
        <f>入力表!D6</f>
        <v>0</v>
      </c>
      <c r="D3" s="463">
        <f>入力表!E6</f>
        <v>0</v>
      </c>
      <c r="E3" s="463">
        <f>入力表!F6</f>
        <v>0</v>
      </c>
      <c r="F3" s="463">
        <f>入力表!G6</f>
        <v>0</v>
      </c>
      <c r="G3" s="463">
        <f>入力表!H6</f>
        <v>0</v>
      </c>
      <c r="H3" s="463">
        <f>入力表!I6</f>
        <v>0</v>
      </c>
      <c r="I3" s="463">
        <f>入力表!J6</f>
        <v>0</v>
      </c>
      <c r="J3" s="463">
        <f>入力表!K6</f>
        <v>0</v>
      </c>
      <c r="K3" s="463">
        <f>入力表!L6</f>
        <v>0</v>
      </c>
      <c r="L3" s="463">
        <f>入力表!M6</f>
        <v>0</v>
      </c>
      <c r="M3" s="463">
        <f>入力表!N6</f>
        <v>0</v>
      </c>
      <c r="N3" s="463">
        <f>入力表!O6</f>
        <v>0</v>
      </c>
      <c r="O3" s="463">
        <f>入力表!P6</f>
        <v>0</v>
      </c>
      <c r="P3" s="463">
        <f>入力表!Q6</f>
        <v>0</v>
      </c>
      <c r="Q3">
        <f>入力表!B12</f>
        <v>0</v>
      </c>
      <c r="R3" s="463">
        <f>入力表!C12</f>
        <v>0</v>
      </c>
      <c r="S3" s="463">
        <f>入力表!D12</f>
        <v>0</v>
      </c>
      <c r="T3" s="463">
        <f>入力表!E12</f>
        <v>0</v>
      </c>
      <c r="U3" s="463">
        <f>入力表!F12</f>
        <v>0</v>
      </c>
      <c r="V3" s="463">
        <f>入力表!G12</f>
        <v>0</v>
      </c>
      <c r="W3" s="463">
        <f>入力表!H12</f>
        <v>0</v>
      </c>
      <c r="X3" s="463">
        <f>入力表!I12</f>
        <v>0</v>
      </c>
      <c r="Y3" s="463">
        <f>入力表!J12</f>
        <v>0</v>
      </c>
      <c r="Z3" s="463">
        <f>入力表!K12</f>
        <v>0</v>
      </c>
      <c r="AA3" s="463">
        <f>入力表!L12</f>
        <v>0</v>
      </c>
      <c r="AB3" s="463">
        <f>入力表!M12</f>
        <v>0</v>
      </c>
      <c r="AC3">
        <f>入力表!B18</f>
        <v>0</v>
      </c>
      <c r="AD3" s="463">
        <f>入力表!C18</f>
        <v>0</v>
      </c>
      <c r="AE3" s="463">
        <f>入力表!D18</f>
        <v>0</v>
      </c>
      <c r="AF3" s="463">
        <f>入力表!E18</f>
        <v>0</v>
      </c>
      <c r="AG3" s="463">
        <f>入力表!F18</f>
        <v>0</v>
      </c>
      <c r="AH3" s="463">
        <f>入力表!G18</f>
        <v>0</v>
      </c>
      <c r="AI3" s="463">
        <f>入力表!H18</f>
        <v>0</v>
      </c>
      <c r="AJ3" s="463">
        <f>入力表!I18</f>
        <v>0</v>
      </c>
      <c r="AK3" s="463">
        <f>入力表!J18</f>
        <v>0</v>
      </c>
      <c r="AL3" s="463">
        <f>入力表!K18</f>
        <v>0</v>
      </c>
      <c r="AM3" s="463">
        <f>入力表!L18</f>
        <v>0</v>
      </c>
      <c r="AN3" s="463">
        <f>入力表!M18</f>
        <v>0</v>
      </c>
      <c r="AO3" s="463">
        <f>入力表!N18</f>
        <v>0</v>
      </c>
      <c r="AP3" s="463">
        <f>入力表!O18</f>
        <v>0</v>
      </c>
      <c r="AQ3" s="463">
        <f>入力表!P18</f>
        <v>0</v>
      </c>
      <c r="AR3" s="463">
        <f>入力表!Q18</f>
        <v>0</v>
      </c>
      <c r="AS3" s="463">
        <f>入力表!R18</f>
        <v>0</v>
      </c>
      <c r="AT3" s="463">
        <f>入力表!S18</f>
        <v>0</v>
      </c>
      <c r="AU3" s="463">
        <f>入力表!T18</f>
        <v>0</v>
      </c>
      <c r="AV3" s="463">
        <f>入力表!U18</f>
        <v>0</v>
      </c>
      <c r="AW3" s="463">
        <f>入力表!V18</f>
        <v>0</v>
      </c>
      <c r="AX3" s="463">
        <f>入力表!W18</f>
        <v>0</v>
      </c>
      <c r="AY3" s="463">
        <f>入力表!X18</f>
        <v>0</v>
      </c>
      <c r="AZ3" s="463">
        <f>入力表!Y18</f>
        <v>0</v>
      </c>
      <c r="BA3" s="463">
        <f>入力表!Z18</f>
        <v>0</v>
      </c>
      <c r="BB3">
        <f>入力表!B24</f>
        <v>0</v>
      </c>
      <c r="BC3" s="463">
        <f>入力表!C24</f>
        <v>0</v>
      </c>
      <c r="BD3" s="463">
        <f>入力表!D24</f>
        <v>0</v>
      </c>
      <c r="BE3" s="463">
        <f>入力表!E24</f>
        <v>0</v>
      </c>
      <c r="BF3" s="463">
        <f>入力表!F24</f>
        <v>0</v>
      </c>
      <c r="BG3" s="463">
        <f>入力表!G24</f>
        <v>0</v>
      </c>
      <c r="BH3" s="463">
        <f>入力表!H24</f>
        <v>0</v>
      </c>
      <c r="BI3" s="463">
        <f>入力表!I24</f>
        <v>0</v>
      </c>
      <c r="BJ3" s="463">
        <f>入力表!J24</f>
        <v>0</v>
      </c>
      <c r="BK3" s="463">
        <f>入力表!K24</f>
        <v>0</v>
      </c>
      <c r="BL3" s="463">
        <f>入力表!L24</f>
        <v>0</v>
      </c>
      <c r="BM3" s="463">
        <f>入力表!M24</f>
        <v>0</v>
      </c>
      <c r="BN3" s="463">
        <f>入力表!N24</f>
        <v>0</v>
      </c>
      <c r="BO3">
        <f>入力表!B30</f>
        <v>0</v>
      </c>
      <c r="BP3" s="463">
        <f>入力表!C30</f>
        <v>0</v>
      </c>
      <c r="BQ3" s="463">
        <f>入力表!D30</f>
        <v>0</v>
      </c>
      <c r="BR3" s="463">
        <f>入力表!E30</f>
        <v>0</v>
      </c>
      <c r="BS3" s="463">
        <f>入力表!F30</f>
        <v>0</v>
      </c>
      <c r="BT3" s="463">
        <f>入力表!G30</f>
        <v>0</v>
      </c>
      <c r="BU3" s="463">
        <f>入力表!H30</f>
        <v>0</v>
      </c>
      <c r="BV3" s="463">
        <f>入力表!I30</f>
        <v>0</v>
      </c>
      <c r="BW3" s="463">
        <f>入力表!J30</f>
        <v>0</v>
      </c>
      <c r="BX3" s="463">
        <f>入力表!K30</f>
        <v>0</v>
      </c>
      <c r="BY3" s="463">
        <f>入力表!L30</f>
        <v>0</v>
      </c>
      <c r="BZ3" s="463">
        <f>入力表!M30</f>
        <v>0</v>
      </c>
      <c r="CA3" s="463">
        <f>入力表!N30</f>
        <v>0</v>
      </c>
      <c r="CB3" s="463">
        <f>入力表!O30</f>
        <v>0</v>
      </c>
      <c r="CC3" s="463">
        <f>入力表!P30</f>
        <v>0</v>
      </c>
      <c r="CD3" s="463">
        <f>入力表!Q30</f>
        <v>0</v>
      </c>
      <c r="CE3" s="463">
        <f>入力表!R30</f>
        <v>0</v>
      </c>
      <c r="CF3" s="463">
        <f>入力表!S30</f>
        <v>0</v>
      </c>
      <c r="CG3" s="463">
        <f>入力表!T30</f>
        <v>0</v>
      </c>
      <c r="CH3" s="463">
        <f>入力表!U30</f>
        <v>0</v>
      </c>
      <c r="CI3" s="463">
        <f>入力表!V30</f>
        <v>0</v>
      </c>
      <c r="CJ3">
        <f>入力表!B36</f>
        <v>0</v>
      </c>
      <c r="CK3" s="463">
        <f>入力表!C36</f>
        <v>0</v>
      </c>
      <c r="CL3" s="463">
        <f>入力表!D36</f>
        <v>0</v>
      </c>
      <c r="CM3" s="463">
        <f>入力表!E36</f>
        <v>0</v>
      </c>
      <c r="CN3" s="463">
        <f>入力表!F36</f>
        <v>0</v>
      </c>
      <c r="CO3" s="463">
        <f>入力表!G36</f>
        <v>0</v>
      </c>
      <c r="CP3" s="463">
        <f>入力表!H36</f>
        <v>0</v>
      </c>
      <c r="CQ3" s="463">
        <f>入力表!I36</f>
        <v>0</v>
      </c>
      <c r="CR3" s="463">
        <f>入力表!J36</f>
        <v>0</v>
      </c>
      <c r="CS3" s="463">
        <f>入力表!K36</f>
        <v>0</v>
      </c>
      <c r="CT3" s="463">
        <f>入力表!L36</f>
        <v>0</v>
      </c>
      <c r="CU3">
        <f>入力表!B42</f>
        <v>0</v>
      </c>
      <c r="CV3" s="463">
        <f>入力表!C42</f>
        <v>0</v>
      </c>
      <c r="CW3" s="463">
        <f>入力表!D42</f>
        <v>0</v>
      </c>
      <c r="CX3" s="463">
        <f>入力表!E42</f>
        <v>0</v>
      </c>
      <c r="CY3" s="463">
        <f>入力表!F42</f>
        <v>0</v>
      </c>
      <c r="CZ3" s="463">
        <f>入力表!G42</f>
        <v>0</v>
      </c>
      <c r="DA3" s="463">
        <f>入力表!H42</f>
        <v>0</v>
      </c>
      <c r="DB3" s="463">
        <f>入力表!I42</f>
        <v>0</v>
      </c>
      <c r="DC3" s="463">
        <f>入力表!J42</f>
        <v>0</v>
      </c>
      <c r="DD3" s="463">
        <f>入力表!K42</f>
        <v>0</v>
      </c>
      <c r="DE3" s="463">
        <f>入力表!L42</f>
        <v>0</v>
      </c>
      <c r="DF3">
        <f>入力表!B48</f>
        <v>0</v>
      </c>
      <c r="DG3" s="463">
        <f>入力表!C48</f>
        <v>0</v>
      </c>
      <c r="DH3" s="463">
        <f>入力表!D48</f>
        <v>0</v>
      </c>
      <c r="DI3" s="463">
        <f>入力表!E48</f>
        <v>0</v>
      </c>
      <c r="DJ3" s="463">
        <f>入力表!F48</f>
        <v>0</v>
      </c>
      <c r="DK3" s="463">
        <f>入力表!G48</f>
        <v>0</v>
      </c>
      <c r="DL3" s="463">
        <f>入力表!H48</f>
        <v>0</v>
      </c>
      <c r="DM3" s="463">
        <f>入力表!I48</f>
        <v>0</v>
      </c>
      <c r="DN3" s="463">
        <f>入力表!J48</f>
        <v>0</v>
      </c>
      <c r="DO3" s="463">
        <f>入力表!K48</f>
        <v>0</v>
      </c>
      <c r="DP3" s="463">
        <f>入力表!L48</f>
        <v>0</v>
      </c>
      <c r="DQ3" s="463">
        <f>入力表!M48</f>
        <v>0</v>
      </c>
      <c r="DR3" s="463">
        <f>入力表!N48</f>
        <v>0</v>
      </c>
      <c r="DS3" s="463">
        <f>入力表!O48</f>
        <v>0</v>
      </c>
      <c r="DT3" s="463">
        <f>入力表!P48</f>
        <v>0</v>
      </c>
      <c r="DU3" s="463">
        <f>入力表!Q48</f>
        <v>0</v>
      </c>
      <c r="DV3" s="463">
        <f>入力表!R48</f>
        <v>0</v>
      </c>
      <c r="DW3" s="463">
        <f>入力表!S48</f>
        <v>0</v>
      </c>
    </row>
  </sheetData>
  <mergeCells count="46">
    <mergeCell ref="A1:A2"/>
    <mergeCell ref="B1:B2"/>
    <mergeCell ref="C1:C2"/>
    <mergeCell ref="D1:D2"/>
    <mergeCell ref="E1:G1"/>
    <mergeCell ref="H1:H2"/>
    <mergeCell ref="I1:I2"/>
    <mergeCell ref="J1:J2"/>
    <mergeCell ref="K1:K2"/>
    <mergeCell ref="L1:L2"/>
    <mergeCell ref="M1:P1"/>
    <mergeCell ref="Q1:Q2"/>
    <mergeCell ref="U1:U2"/>
    <mergeCell ref="V1:W1"/>
    <mergeCell ref="R1:T1"/>
    <mergeCell ref="X1:X2"/>
    <mergeCell ref="Y1:AB1"/>
    <mergeCell ref="AC1:AF1"/>
    <mergeCell ref="AG1:AH1"/>
    <mergeCell ref="AJ1:AL1"/>
    <mergeCell ref="AM1:AP1"/>
    <mergeCell ref="AQ1:AW1"/>
    <mergeCell ref="BB1:BD1"/>
    <mergeCell ref="BE1:BG1"/>
    <mergeCell ref="BH1:BJ1"/>
    <mergeCell ref="BK1:BL1"/>
    <mergeCell ref="BM1:BM2"/>
    <mergeCell ref="BO1:CI1"/>
    <mergeCell ref="CJ1:CJ2"/>
    <mergeCell ref="CK1:CL1"/>
    <mergeCell ref="CM1:CN1"/>
    <mergeCell ref="CO1:CP1"/>
    <mergeCell ref="CQ1:CT1"/>
    <mergeCell ref="CU1:CV1"/>
    <mergeCell ref="CZ1:DA1"/>
    <mergeCell ref="CW1:CY1"/>
    <mergeCell ref="DM1:DO1"/>
    <mergeCell ref="DV1:DV2"/>
    <mergeCell ref="DW1:DW2"/>
    <mergeCell ref="DB1:DC1"/>
    <mergeCell ref="DD1:DD2"/>
    <mergeCell ref="DE1:DE2"/>
    <mergeCell ref="DF1:DG1"/>
    <mergeCell ref="DH1:DL1"/>
    <mergeCell ref="DT1:DU1"/>
    <mergeCell ref="DP1:DS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view="pageBreakPreview" zoomScale="80" zoomScaleNormal="100" zoomScaleSheetLayoutView="80" workbookViewId="0">
      <selection activeCell="N4" sqref="N4"/>
    </sheetView>
  </sheetViews>
  <sheetFormatPr defaultRowHeight="13.5"/>
  <cols>
    <col min="1" max="1" width="5.375" customWidth="1"/>
    <col min="2" max="2" width="13.5" customWidth="1"/>
    <col min="3" max="3" width="4.625" customWidth="1"/>
    <col min="4" max="4" width="10.5" customWidth="1"/>
    <col min="5" max="7" width="5.125" customWidth="1"/>
    <col min="8" max="8" width="26.625" customWidth="1"/>
    <col min="9" max="9" width="6.5" customWidth="1"/>
    <col min="10" max="10" width="14.25" customWidth="1"/>
    <col min="11" max="11" width="6.125" customWidth="1"/>
    <col min="12" max="12" width="7.75" customWidth="1"/>
    <col min="13" max="13" width="9.75" customWidth="1"/>
    <col min="14" max="14" width="26.5" customWidth="1"/>
    <col min="15" max="15" width="5.125" customWidth="1"/>
    <col min="16" max="16" width="7.25" customWidth="1"/>
  </cols>
  <sheetData>
    <row r="1" spans="1:18" ht="28.5" customHeight="1">
      <c r="A1" s="33" t="s">
        <v>358</v>
      </c>
      <c r="B1" s="33"/>
      <c r="C1" s="33"/>
      <c r="D1" s="33"/>
      <c r="E1" s="33"/>
      <c r="F1" s="33"/>
      <c r="G1" s="33"/>
      <c r="H1" s="33"/>
      <c r="I1" s="33"/>
      <c r="J1" s="33"/>
      <c r="K1" s="33"/>
      <c r="L1" s="33"/>
      <c r="M1" s="33"/>
      <c r="N1" s="33"/>
      <c r="O1" s="33"/>
      <c r="P1" s="33"/>
    </row>
    <row r="2" spans="1:18" ht="18" customHeight="1">
      <c r="A2" s="33"/>
      <c r="B2" s="33"/>
      <c r="C2" s="33"/>
      <c r="D2" s="33"/>
      <c r="E2" s="33"/>
      <c r="F2" s="33"/>
      <c r="G2" s="33"/>
      <c r="H2" s="33"/>
      <c r="I2" s="33"/>
      <c r="J2" s="33"/>
      <c r="K2" s="33"/>
      <c r="L2" s="736"/>
      <c r="M2" s="737"/>
      <c r="N2" s="106"/>
      <c r="O2" s="33"/>
      <c r="P2" s="33"/>
      <c r="Q2" s="33"/>
      <c r="R2" s="33"/>
    </row>
    <row r="3" spans="1:18" ht="18" customHeight="1">
      <c r="A3" s="106" t="s">
        <v>169</v>
      </c>
      <c r="B3" s="159"/>
      <c r="C3" s="632">
        <f xml:space="preserve"> 入力表!D48</f>
        <v>0</v>
      </c>
      <c r="D3" s="632"/>
      <c r="E3" s="86" t="s">
        <v>12</v>
      </c>
      <c r="F3" s="18"/>
      <c r="G3" s="18"/>
      <c r="H3" s="18"/>
      <c r="I3" s="18"/>
      <c r="J3" s="18"/>
      <c r="K3" s="18"/>
      <c r="L3" s="738" t="s">
        <v>326</v>
      </c>
      <c r="M3" s="738"/>
      <c r="N3" s="739">
        <f>入力表!B12</f>
        <v>0</v>
      </c>
      <c r="O3" s="739"/>
      <c r="P3" s="739"/>
      <c r="Q3" s="18"/>
      <c r="R3" s="18"/>
    </row>
    <row r="4" spans="1:18" ht="18" customHeight="1" thickBot="1">
      <c r="A4" t="s">
        <v>170</v>
      </c>
      <c r="L4" s="740"/>
      <c r="M4" s="740"/>
    </row>
    <row r="5" spans="1:18" s="1" customFormat="1" ht="30" customHeight="1" thickTop="1">
      <c r="A5" s="633" t="s">
        <v>157</v>
      </c>
      <c r="B5" s="627" t="s">
        <v>158</v>
      </c>
      <c r="C5" s="627" t="s">
        <v>64</v>
      </c>
      <c r="D5" s="627" t="s">
        <v>63</v>
      </c>
      <c r="E5" s="635" t="s">
        <v>171</v>
      </c>
      <c r="F5" s="745"/>
      <c r="G5" s="636"/>
      <c r="H5" s="627" t="s">
        <v>172</v>
      </c>
      <c r="I5" s="750" t="s">
        <v>173</v>
      </c>
      <c r="J5" s="635" t="s">
        <v>61</v>
      </c>
      <c r="K5" s="745"/>
      <c r="L5" s="745"/>
      <c r="M5" s="636"/>
      <c r="N5" s="638" t="s">
        <v>174</v>
      </c>
      <c r="O5" s="635" t="s">
        <v>18</v>
      </c>
      <c r="P5" s="735"/>
    </row>
    <row r="6" spans="1:18" s="1" customFormat="1" ht="57" customHeight="1" thickBot="1">
      <c r="A6" s="634"/>
      <c r="B6" s="628"/>
      <c r="C6" s="628"/>
      <c r="D6" s="628"/>
      <c r="E6" s="160" t="s">
        <v>175</v>
      </c>
      <c r="F6" s="160" t="s">
        <v>176</v>
      </c>
      <c r="G6" s="160" t="s">
        <v>177</v>
      </c>
      <c r="H6" s="628"/>
      <c r="I6" s="751"/>
      <c r="J6" s="235" t="s">
        <v>241</v>
      </c>
      <c r="K6" s="741" t="s">
        <v>242</v>
      </c>
      <c r="L6" s="742"/>
      <c r="M6" s="46" t="s">
        <v>178</v>
      </c>
      <c r="N6" s="639"/>
      <c r="O6" s="99" t="s">
        <v>104</v>
      </c>
      <c r="P6" s="100" t="s">
        <v>105</v>
      </c>
    </row>
    <row r="7" spans="1:18" s="1" customFormat="1" ht="30" customHeight="1" thickTop="1" thickBot="1">
      <c r="A7" s="34">
        <v>1</v>
      </c>
      <c r="B7" s="39" t="s">
        <v>201</v>
      </c>
      <c r="C7" s="39">
        <v>40</v>
      </c>
      <c r="D7" s="43">
        <v>24108</v>
      </c>
      <c r="E7" s="35"/>
      <c r="F7" s="35" t="s">
        <v>184</v>
      </c>
      <c r="G7" s="35"/>
      <c r="H7" s="35" t="s">
        <v>185</v>
      </c>
      <c r="I7" s="36" t="s">
        <v>67</v>
      </c>
      <c r="J7" s="43" t="s">
        <v>65</v>
      </c>
      <c r="K7" s="746" t="s">
        <v>184</v>
      </c>
      <c r="L7" s="747"/>
      <c r="M7" s="35"/>
      <c r="N7" s="35" t="s">
        <v>240</v>
      </c>
      <c r="O7" s="35" t="s">
        <v>184</v>
      </c>
      <c r="P7" s="37"/>
    </row>
    <row r="8" spans="1:18" s="22" customFormat="1" ht="35.1" customHeight="1" thickTop="1">
      <c r="A8" s="269"/>
      <c r="B8" s="241"/>
      <c r="C8" s="241"/>
      <c r="D8" s="242"/>
      <c r="E8" s="242"/>
      <c r="F8" s="242"/>
      <c r="G8" s="242"/>
      <c r="H8" s="242"/>
      <c r="I8" s="242"/>
      <c r="J8" s="242"/>
      <c r="K8" s="748"/>
      <c r="L8" s="749"/>
      <c r="M8" s="242"/>
      <c r="N8" s="242"/>
      <c r="O8" s="242"/>
      <c r="P8" s="243"/>
    </row>
    <row r="9" spans="1:18" s="22" customFormat="1" ht="35.1" customHeight="1">
      <c r="A9" s="270"/>
      <c r="B9" s="246"/>
      <c r="C9" s="246"/>
      <c r="D9" s="247"/>
      <c r="E9" s="247"/>
      <c r="F9" s="247"/>
      <c r="G9" s="247"/>
      <c r="H9" s="247"/>
      <c r="I9" s="247"/>
      <c r="J9" s="247"/>
      <c r="K9" s="743"/>
      <c r="L9" s="744"/>
      <c r="M9" s="247"/>
      <c r="N9" s="247"/>
      <c r="O9" s="247"/>
      <c r="P9" s="248"/>
    </row>
    <row r="10" spans="1:18" s="22" customFormat="1" ht="35.1" customHeight="1">
      <c r="A10" s="270"/>
      <c r="B10" s="246"/>
      <c r="C10" s="246"/>
      <c r="D10" s="247"/>
      <c r="E10" s="247"/>
      <c r="F10" s="247"/>
      <c r="G10" s="247"/>
      <c r="H10" s="247"/>
      <c r="I10" s="247"/>
      <c r="J10" s="247"/>
      <c r="K10" s="743"/>
      <c r="L10" s="744"/>
      <c r="M10" s="247"/>
      <c r="N10" s="247"/>
      <c r="O10" s="247"/>
      <c r="P10" s="248"/>
    </row>
    <row r="11" spans="1:18" s="22" customFormat="1" ht="35.1" customHeight="1">
      <c r="A11" s="270"/>
      <c r="B11" s="246"/>
      <c r="C11" s="246"/>
      <c r="D11" s="247"/>
      <c r="E11" s="247"/>
      <c r="F11" s="247"/>
      <c r="G11" s="247"/>
      <c r="H11" s="247"/>
      <c r="I11" s="247"/>
      <c r="J11" s="247"/>
      <c r="K11" s="743"/>
      <c r="L11" s="744"/>
      <c r="M11" s="247"/>
      <c r="N11" s="247"/>
      <c r="O11" s="247"/>
      <c r="P11" s="248"/>
    </row>
    <row r="12" spans="1:18" s="22" customFormat="1" ht="35.1" customHeight="1">
      <c r="A12" s="270"/>
      <c r="B12" s="246"/>
      <c r="C12" s="246"/>
      <c r="D12" s="247"/>
      <c r="E12" s="247"/>
      <c r="F12" s="247"/>
      <c r="G12" s="247"/>
      <c r="H12" s="247"/>
      <c r="I12" s="247"/>
      <c r="J12" s="247"/>
      <c r="K12" s="743"/>
      <c r="L12" s="744"/>
      <c r="M12" s="247"/>
      <c r="N12" s="247"/>
      <c r="O12" s="247"/>
      <c r="P12" s="248"/>
    </row>
    <row r="13" spans="1:18" s="22" customFormat="1" ht="35.1" customHeight="1">
      <c r="A13" s="270"/>
      <c r="B13" s="246"/>
      <c r="C13" s="246"/>
      <c r="D13" s="247"/>
      <c r="E13" s="247"/>
      <c r="F13" s="247"/>
      <c r="G13" s="247"/>
      <c r="H13" s="247"/>
      <c r="I13" s="247"/>
      <c r="J13" s="247"/>
      <c r="K13" s="743"/>
      <c r="L13" s="744"/>
      <c r="M13" s="247"/>
      <c r="N13" s="247"/>
      <c r="O13" s="247"/>
      <c r="P13" s="248"/>
    </row>
    <row r="14" spans="1:18" s="22" customFormat="1" ht="35.1" customHeight="1">
      <c r="A14" s="270"/>
      <c r="B14" s="246"/>
      <c r="C14" s="246"/>
      <c r="D14" s="247"/>
      <c r="E14" s="247"/>
      <c r="F14" s="247"/>
      <c r="G14" s="247"/>
      <c r="H14" s="247"/>
      <c r="I14" s="247"/>
      <c r="J14" s="247"/>
      <c r="K14" s="743"/>
      <c r="L14" s="744"/>
      <c r="M14" s="247"/>
      <c r="N14" s="247"/>
      <c r="O14" s="247"/>
      <c r="P14" s="248"/>
    </row>
    <row r="15" spans="1:18" s="22" customFormat="1" ht="35.1" customHeight="1">
      <c r="A15" s="270"/>
      <c r="B15" s="246"/>
      <c r="C15" s="246"/>
      <c r="D15" s="247"/>
      <c r="E15" s="247"/>
      <c r="F15" s="247"/>
      <c r="G15" s="247"/>
      <c r="H15" s="247"/>
      <c r="I15" s="247"/>
      <c r="J15" s="247"/>
      <c r="K15" s="743"/>
      <c r="L15" s="744"/>
      <c r="M15" s="247"/>
      <c r="N15" s="247"/>
      <c r="O15" s="247"/>
      <c r="P15" s="248"/>
    </row>
    <row r="16" spans="1:18" s="22" customFormat="1" ht="35.1" customHeight="1" thickBot="1">
      <c r="A16" s="271"/>
      <c r="B16" s="251"/>
      <c r="C16" s="251"/>
      <c r="D16" s="252"/>
      <c r="E16" s="252"/>
      <c r="F16" s="252"/>
      <c r="G16" s="252"/>
      <c r="H16" s="252"/>
      <c r="I16" s="252"/>
      <c r="J16" s="252"/>
      <c r="K16" s="752"/>
      <c r="L16" s="753"/>
      <c r="M16" s="252"/>
      <c r="N16" s="252"/>
      <c r="O16" s="252"/>
      <c r="P16" s="253"/>
    </row>
    <row r="17" spans="1:16" s="22" customFormat="1" ht="35.1" customHeight="1" thickTop="1" thickBot="1">
      <c r="A17" s="40" t="s">
        <v>62</v>
      </c>
      <c r="B17" s="44"/>
      <c r="C17" s="44"/>
      <c r="D17" s="41">
        <f>COUNTIF(A8:A16,"*")</f>
        <v>0</v>
      </c>
      <c r="E17" s="41"/>
      <c r="F17" s="41"/>
      <c r="G17" s="41"/>
      <c r="H17" s="41"/>
      <c r="I17" s="41"/>
      <c r="J17" s="41"/>
      <c r="K17" s="754"/>
      <c r="L17" s="755"/>
      <c r="M17" s="41"/>
      <c r="N17" s="41"/>
      <c r="O17" s="41"/>
      <c r="P17" s="42"/>
    </row>
    <row r="18" spans="1:16" ht="14.25" thickTop="1"/>
  </sheetData>
  <mergeCells count="27">
    <mergeCell ref="K13:L13"/>
    <mergeCell ref="K14:L14"/>
    <mergeCell ref="K15:L15"/>
    <mergeCell ref="K16:L16"/>
    <mergeCell ref="K17:L17"/>
    <mergeCell ref="K12:L12"/>
    <mergeCell ref="A5:A6"/>
    <mergeCell ref="C5:C6"/>
    <mergeCell ref="D5:D6"/>
    <mergeCell ref="E5:G5"/>
    <mergeCell ref="H5:H6"/>
    <mergeCell ref="B5:B6"/>
    <mergeCell ref="K7:L7"/>
    <mergeCell ref="K8:L8"/>
    <mergeCell ref="K9:L9"/>
    <mergeCell ref="K10:L10"/>
    <mergeCell ref="K11:L11"/>
    <mergeCell ref="J5:M5"/>
    <mergeCell ref="I5:I6"/>
    <mergeCell ref="N5:N6"/>
    <mergeCell ref="O5:P5"/>
    <mergeCell ref="L2:M2"/>
    <mergeCell ref="C3:D3"/>
    <mergeCell ref="L3:M3"/>
    <mergeCell ref="N3:P3"/>
    <mergeCell ref="L4:M4"/>
    <mergeCell ref="K6:L6"/>
  </mergeCells>
  <phoneticPr fontId="2"/>
  <pageMargins left="0.39370078740157483" right="0.19685039370078741" top="0.78740157480314965" bottom="0.59055118110236227" header="0.51181102362204722" footer="0.51181102362204722"/>
  <pageSetup paperSize="9" scale="87" orientation="landscape" horizontalDpi="300" r:id="rId1"/>
  <headerFooter alignWithMargins="0">
    <oddHeader>&amp;R&amp;14資料４</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view="pageBreakPreview" zoomScale="85" zoomScaleNormal="100" zoomScaleSheetLayoutView="85" workbookViewId="0">
      <selection activeCell="AF14" sqref="AF14"/>
    </sheetView>
  </sheetViews>
  <sheetFormatPr defaultColWidth="3.375" defaultRowHeight="13.5"/>
  <sheetData>
    <row r="1" spans="1:25" ht="18.75">
      <c r="A1" s="33" t="s">
        <v>360</v>
      </c>
    </row>
    <row r="3" spans="1:25">
      <c r="D3" s="223" t="s">
        <v>293</v>
      </c>
      <c r="E3" s="224">
        <f>入力表!B12</f>
        <v>0</v>
      </c>
    </row>
    <row r="5" spans="1:25" ht="14.25" thickBot="1">
      <c r="B5" s="190" t="s">
        <v>294</v>
      </c>
    </row>
    <row r="6" spans="1:25" ht="14.25" thickTop="1">
      <c r="B6" s="756"/>
      <c r="C6" s="757"/>
      <c r="D6" s="757"/>
      <c r="E6" s="757"/>
      <c r="F6" s="757"/>
      <c r="G6" s="757"/>
      <c r="H6" s="757"/>
      <c r="I6" s="757"/>
      <c r="J6" s="757"/>
      <c r="K6" s="757"/>
      <c r="L6" s="757"/>
      <c r="M6" s="757"/>
      <c r="N6" s="757"/>
      <c r="O6" s="757"/>
      <c r="P6" s="757"/>
      <c r="Q6" s="757"/>
      <c r="R6" s="757"/>
      <c r="S6" s="757"/>
      <c r="T6" s="757"/>
      <c r="U6" s="757"/>
      <c r="V6" s="757"/>
      <c r="W6" s="757"/>
      <c r="X6" s="757"/>
      <c r="Y6" s="758"/>
    </row>
    <row r="7" spans="1:25">
      <c r="B7" s="759"/>
      <c r="C7" s="760"/>
      <c r="D7" s="760"/>
      <c r="E7" s="760"/>
      <c r="F7" s="760"/>
      <c r="G7" s="760"/>
      <c r="H7" s="760"/>
      <c r="I7" s="760"/>
      <c r="J7" s="760"/>
      <c r="K7" s="760"/>
      <c r="L7" s="760"/>
      <c r="M7" s="760"/>
      <c r="N7" s="760"/>
      <c r="O7" s="760"/>
      <c r="P7" s="760"/>
      <c r="Q7" s="760"/>
      <c r="R7" s="760"/>
      <c r="S7" s="760"/>
      <c r="T7" s="760"/>
      <c r="U7" s="760"/>
      <c r="V7" s="760"/>
      <c r="W7" s="760"/>
      <c r="X7" s="760"/>
      <c r="Y7" s="761"/>
    </row>
    <row r="8" spans="1:25">
      <c r="B8" s="759"/>
      <c r="C8" s="760"/>
      <c r="D8" s="760"/>
      <c r="E8" s="760"/>
      <c r="F8" s="760"/>
      <c r="G8" s="760"/>
      <c r="H8" s="760"/>
      <c r="I8" s="760"/>
      <c r="J8" s="760"/>
      <c r="K8" s="760"/>
      <c r="L8" s="760"/>
      <c r="M8" s="760"/>
      <c r="N8" s="760"/>
      <c r="O8" s="760"/>
      <c r="P8" s="760"/>
      <c r="Q8" s="760"/>
      <c r="R8" s="760"/>
      <c r="S8" s="760"/>
      <c r="T8" s="760"/>
      <c r="U8" s="760"/>
      <c r="V8" s="760"/>
      <c r="W8" s="760"/>
      <c r="X8" s="760"/>
      <c r="Y8" s="761"/>
    </row>
    <row r="9" spans="1:25">
      <c r="B9" s="759"/>
      <c r="C9" s="760"/>
      <c r="D9" s="760"/>
      <c r="E9" s="760"/>
      <c r="F9" s="760"/>
      <c r="G9" s="760"/>
      <c r="H9" s="760"/>
      <c r="I9" s="760"/>
      <c r="J9" s="760"/>
      <c r="K9" s="760"/>
      <c r="L9" s="760"/>
      <c r="M9" s="760"/>
      <c r="N9" s="760"/>
      <c r="O9" s="760"/>
      <c r="P9" s="760"/>
      <c r="Q9" s="760"/>
      <c r="R9" s="760"/>
      <c r="S9" s="760"/>
      <c r="T9" s="760"/>
      <c r="U9" s="760"/>
      <c r="V9" s="760"/>
      <c r="W9" s="760"/>
      <c r="X9" s="760"/>
      <c r="Y9" s="761"/>
    </row>
    <row r="10" spans="1:25">
      <c r="B10" s="759"/>
      <c r="C10" s="760"/>
      <c r="D10" s="760"/>
      <c r="E10" s="760"/>
      <c r="F10" s="760"/>
      <c r="G10" s="760"/>
      <c r="H10" s="760"/>
      <c r="I10" s="760"/>
      <c r="J10" s="760"/>
      <c r="K10" s="760"/>
      <c r="L10" s="760"/>
      <c r="M10" s="760"/>
      <c r="N10" s="760"/>
      <c r="O10" s="760"/>
      <c r="P10" s="760"/>
      <c r="Q10" s="760"/>
      <c r="R10" s="760"/>
      <c r="S10" s="760"/>
      <c r="T10" s="760"/>
      <c r="U10" s="760"/>
      <c r="V10" s="760"/>
      <c r="W10" s="760"/>
      <c r="X10" s="760"/>
      <c r="Y10" s="761"/>
    </row>
    <row r="11" spans="1:25">
      <c r="B11" s="759"/>
      <c r="C11" s="760"/>
      <c r="D11" s="760"/>
      <c r="E11" s="760"/>
      <c r="F11" s="760"/>
      <c r="G11" s="760"/>
      <c r="H11" s="760"/>
      <c r="I11" s="760"/>
      <c r="J11" s="760"/>
      <c r="K11" s="760"/>
      <c r="L11" s="760"/>
      <c r="M11" s="760"/>
      <c r="N11" s="760"/>
      <c r="O11" s="760"/>
      <c r="P11" s="760"/>
      <c r="Q11" s="760"/>
      <c r="R11" s="760"/>
      <c r="S11" s="760"/>
      <c r="T11" s="760"/>
      <c r="U11" s="760"/>
      <c r="V11" s="760"/>
      <c r="W11" s="760"/>
      <c r="X11" s="760"/>
      <c r="Y11" s="761"/>
    </row>
    <row r="12" spans="1:25">
      <c r="B12" s="759"/>
      <c r="C12" s="760"/>
      <c r="D12" s="760"/>
      <c r="E12" s="760"/>
      <c r="F12" s="760"/>
      <c r="G12" s="760"/>
      <c r="H12" s="760"/>
      <c r="I12" s="760"/>
      <c r="J12" s="760"/>
      <c r="K12" s="760"/>
      <c r="L12" s="760"/>
      <c r="M12" s="760"/>
      <c r="N12" s="760"/>
      <c r="O12" s="760"/>
      <c r="P12" s="760"/>
      <c r="Q12" s="760"/>
      <c r="R12" s="760"/>
      <c r="S12" s="760"/>
      <c r="T12" s="760"/>
      <c r="U12" s="760"/>
      <c r="V12" s="760"/>
      <c r="W12" s="760"/>
      <c r="X12" s="760"/>
      <c r="Y12" s="761"/>
    </row>
    <row r="13" spans="1:25">
      <c r="B13" s="759"/>
      <c r="C13" s="760"/>
      <c r="D13" s="760"/>
      <c r="E13" s="760"/>
      <c r="F13" s="760"/>
      <c r="G13" s="760"/>
      <c r="H13" s="760"/>
      <c r="I13" s="760"/>
      <c r="J13" s="760"/>
      <c r="K13" s="760"/>
      <c r="L13" s="760"/>
      <c r="M13" s="760"/>
      <c r="N13" s="760"/>
      <c r="O13" s="760"/>
      <c r="P13" s="760"/>
      <c r="Q13" s="760"/>
      <c r="R13" s="760"/>
      <c r="S13" s="760"/>
      <c r="T13" s="760"/>
      <c r="U13" s="760"/>
      <c r="V13" s="760"/>
      <c r="W13" s="760"/>
      <c r="X13" s="760"/>
      <c r="Y13" s="761"/>
    </row>
    <row r="14" spans="1:25">
      <c r="B14" s="759"/>
      <c r="C14" s="760"/>
      <c r="D14" s="760"/>
      <c r="E14" s="760"/>
      <c r="F14" s="760"/>
      <c r="G14" s="760"/>
      <c r="H14" s="760"/>
      <c r="I14" s="760"/>
      <c r="J14" s="760"/>
      <c r="K14" s="760"/>
      <c r="L14" s="760"/>
      <c r="M14" s="760"/>
      <c r="N14" s="760"/>
      <c r="O14" s="760"/>
      <c r="P14" s="760"/>
      <c r="Q14" s="760"/>
      <c r="R14" s="760"/>
      <c r="S14" s="760"/>
      <c r="T14" s="760"/>
      <c r="U14" s="760"/>
      <c r="V14" s="760"/>
      <c r="W14" s="760"/>
      <c r="X14" s="760"/>
      <c r="Y14" s="761"/>
    </row>
    <row r="15" spans="1:25">
      <c r="B15" s="759"/>
      <c r="C15" s="760"/>
      <c r="D15" s="760"/>
      <c r="E15" s="760"/>
      <c r="F15" s="760"/>
      <c r="G15" s="760"/>
      <c r="H15" s="760"/>
      <c r="I15" s="760"/>
      <c r="J15" s="760"/>
      <c r="K15" s="760"/>
      <c r="L15" s="760"/>
      <c r="M15" s="760"/>
      <c r="N15" s="760"/>
      <c r="O15" s="760"/>
      <c r="P15" s="760"/>
      <c r="Q15" s="760"/>
      <c r="R15" s="760"/>
      <c r="S15" s="760"/>
      <c r="T15" s="760"/>
      <c r="U15" s="760"/>
      <c r="V15" s="760"/>
      <c r="W15" s="760"/>
      <c r="X15" s="760"/>
      <c r="Y15" s="761"/>
    </row>
    <row r="16" spans="1:25" ht="14.25" thickBot="1">
      <c r="B16" s="762"/>
      <c r="C16" s="763"/>
      <c r="D16" s="763"/>
      <c r="E16" s="763"/>
      <c r="F16" s="763"/>
      <c r="G16" s="763"/>
      <c r="H16" s="763"/>
      <c r="I16" s="763"/>
      <c r="J16" s="763"/>
      <c r="K16" s="763"/>
      <c r="L16" s="763"/>
      <c r="M16" s="763"/>
      <c r="N16" s="763"/>
      <c r="O16" s="763"/>
      <c r="P16" s="763"/>
      <c r="Q16" s="763"/>
      <c r="R16" s="763"/>
      <c r="S16" s="763"/>
      <c r="T16" s="763"/>
      <c r="U16" s="763"/>
      <c r="V16" s="763"/>
      <c r="W16" s="763"/>
      <c r="X16" s="763"/>
      <c r="Y16" s="764"/>
    </row>
    <row r="17" spans="2:25" ht="14.25" thickTop="1"/>
    <row r="18" spans="2:25" ht="14.25" thickBot="1">
      <c r="B18" s="190" t="s">
        <v>213</v>
      </c>
    </row>
    <row r="19" spans="2:25" ht="14.25" thickTop="1">
      <c r="B19" s="756"/>
      <c r="C19" s="757"/>
      <c r="D19" s="757"/>
      <c r="E19" s="757"/>
      <c r="F19" s="757"/>
      <c r="G19" s="757"/>
      <c r="H19" s="757"/>
      <c r="I19" s="757"/>
      <c r="J19" s="757"/>
      <c r="K19" s="757"/>
      <c r="L19" s="757"/>
      <c r="M19" s="757"/>
      <c r="N19" s="757"/>
      <c r="O19" s="757"/>
      <c r="P19" s="757"/>
      <c r="Q19" s="757"/>
      <c r="R19" s="757"/>
      <c r="S19" s="757"/>
      <c r="T19" s="757"/>
      <c r="U19" s="757"/>
      <c r="V19" s="757"/>
      <c r="W19" s="757"/>
      <c r="X19" s="757"/>
      <c r="Y19" s="758"/>
    </row>
    <row r="20" spans="2:25">
      <c r="B20" s="759"/>
      <c r="C20" s="760"/>
      <c r="D20" s="760"/>
      <c r="E20" s="760"/>
      <c r="F20" s="760"/>
      <c r="G20" s="760"/>
      <c r="H20" s="760"/>
      <c r="I20" s="760"/>
      <c r="J20" s="760"/>
      <c r="K20" s="760"/>
      <c r="L20" s="760"/>
      <c r="M20" s="760"/>
      <c r="N20" s="760"/>
      <c r="O20" s="760"/>
      <c r="P20" s="760"/>
      <c r="Q20" s="760"/>
      <c r="R20" s="760"/>
      <c r="S20" s="760"/>
      <c r="T20" s="760"/>
      <c r="U20" s="760"/>
      <c r="V20" s="760"/>
      <c r="W20" s="760"/>
      <c r="X20" s="760"/>
      <c r="Y20" s="761"/>
    </row>
    <row r="21" spans="2:25">
      <c r="B21" s="759"/>
      <c r="C21" s="760"/>
      <c r="D21" s="760"/>
      <c r="E21" s="760"/>
      <c r="F21" s="760"/>
      <c r="G21" s="760"/>
      <c r="H21" s="760"/>
      <c r="I21" s="760"/>
      <c r="J21" s="760"/>
      <c r="K21" s="760"/>
      <c r="L21" s="760"/>
      <c r="M21" s="760"/>
      <c r="N21" s="760"/>
      <c r="O21" s="760"/>
      <c r="P21" s="760"/>
      <c r="Q21" s="760"/>
      <c r="R21" s="760"/>
      <c r="S21" s="760"/>
      <c r="T21" s="760"/>
      <c r="U21" s="760"/>
      <c r="V21" s="760"/>
      <c r="W21" s="760"/>
      <c r="X21" s="760"/>
      <c r="Y21" s="761"/>
    </row>
    <row r="22" spans="2:25">
      <c r="B22" s="759"/>
      <c r="C22" s="760"/>
      <c r="D22" s="760"/>
      <c r="E22" s="760"/>
      <c r="F22" s="760"/>
      <c r="G22" s="760"/>
      <c r="H22" s="760"/>
      <c r="I22" s="760"/>
      <c r="J22" s="760"/>
      <c r="K22" s="760"/>
      <c r="L22" s="760"/>
      <c r="M22" s="760"/>
      <c r="N22" s="760"/>
      <c r="O22" s="760"/>
      <c r="P22" s="760"/>
      <c r="Q22" s="760"/>
      <c r="R22" s="760"/>
      <c r="S22" s="760"/>
      <c r="T22" s="760"/>
      <c r="U22" s="760"/>
      <c r="V22" s="760"/>
      <c r="W22" s="760"/>
      <c r="X22" s="760"/>
      <c r="Y22" s="761"/>
    </row>
    <row r="23" spans="2:25">
      <c r="B23" s="759"/>
      <c r="C23" s="760"/>
      <c r="D23" s="760"/>
      <c r="E23" s="760"/>
      <c r="F23" s="760"/>
      <c r="G23" s="760"/>
      <c r="H23" s="760"/>
      <c r="I23" s="760"/>
      <c r="J23" s="760"/>
      <c r="K23" s="760"/>
      <c r="L23" s="760"/>
      <c r="M23" s="760"/>
      <c r="N23" s="760"/>
      <c r="O23" s="760"/>
      <c r="P23" s="760"/>
      <c r="Q23" s="760"/>
      <c r="R23" s="760"/>
      <c r="S23" s="760"/>
      <c r="T23" s="760"/>
      <c r="U23" s="760"/>
      <c r="V23" s="760"/>
      <c r="W23" s="760"/>
      <c r="X23" s="760"/>
      <c r="Y23" s="761"/>
    </row>
    <row r="24" spans="2:25">
      <c r="B24" s="759"/>
      <c r="C24" s="760"/>
      <c r="D24" s="760"/>
      <c r="E24" s="760"/>
      <c r="F24" s="760"/>
      <c r="G24" s="760"/>
      <c r="H24" s="760"/>
      <c r="I24" s="760"/>
      <c r="J24" s="760"/>
      <c r="K24" s="760"/>
      <c r="L24" s="760"/>
      <c r="M24" s="760"/>
      <c r="N24" s="760"/>
      <c r="O24" s="760"/>
      <c r="P24" s="760"/>
      <c r="Q24" s="760"/>
      <c r="R24" s="760"/>
      <c r="S24" s="760"/>
      <c r="T24" s="760"/>
      <c r="U24" s="760"/>
      <c r="V24" s="760"/>
      <c r="W24" s="760"/>
      <c r="X24" s="760"/>
      <c r="Y24" s="761"/>
    </row>
    <row r="25" spans="2:25">
      <c r="B25" s="759"/>
      <c r="C25" s="760"/>
      <c r="D25" s="760"/>
      <c r="E25" s="760"/>
      <c r="F25" s="760"/>
      <c r="G25" s="760"/>
      <c r="H25" s="760"/>
      <c r="I25" s="760"/>
      <c r="J25" s="760"/>
      <c r="K25" s="760"/>
      <c r="L25" s="760"/>
      <c r="M25" s="760"/>
      <c r="N25" s="760"/>
      <c r="O25" s="760"/>
      <c r="P25" s="760"/>
      <c r="Q25" s="760"/>
      <c r="R25" s="760"/>
      <c r="S25" s="760"/>
      <c r="T25" s="760"/>
      <c r="U25" s="760"/>
      <c r="V25" s="760"/>
      <c r="W25" s="760"/>
      <c r="X25" s="760"/>
      <c r="Y25" s="761"/>
    </row>
    <row r="26" spans="2:25">
      <c r="B26" s="759"/>
      <c r="C26" s="760"/>
      <c r="D26" s="760"/>
      <c r="E26" s="760"/>
      <c r="F26" s="760"/>
      <c r="G26" s="760"/>
      <c r="H26" s="760"/>
      <c r="I26" s="760"/>
      <c r="J26" s="760"/>
      <c r="K26" s="760"/>
      <c r="L26" s="760"/>
      <c r="M26" s="760"/>
      <c r="N26" s="760"/>
      <c r="O26" s="760"/>
      <c r="P26" s="760"/>
      <c r="Q26" s="760"/>
      <c r="R26" s="760"/>
      <c r="S26" s="760"/>
      <c r="T26" s="760"/>
      <c r="U26" s="760"/>
      <c r="V26" s="760"/>
      <c r="W26" s="760"/>
      <c r="X26" s="760"/>
      <c r="Y26" s="761"/>
    </row>
    <row r="27" spans="2:25">
      <c r="B27" s="759"/>
      <c r="C27" s="760"/>
      <c r="D27" s="760"/>
      <c r="E27" s="760"/>
      <c r="F27" s="760"/>
      <c r="G27" s="760"/>
      <c r="H27" s="760"/>
      <c r="I27" s="760"/>
      <c r="J27" s="760"/>
      <c r="K27" s="760"/>
      <c r="L27" s="760"/>
      <c r="M27" s="760"/>
      <c r="N27" s="760"/>
      <c r="O27" s="760"/>
      <c r="P27" s="760"/>
      <c r="Q27" s="760"/>
      <c r="R27" s="760"/>
      <c r="S27" s="760"/>
      <c r="T27" s="760"/>
      <c r="U27" s="760"/>
      <c r="V27" s="760"/>
      <c r="W27" s="760"/>
      <c r="X27" s="760"/>
      <c r="Y27" s="761"/>
    </row>
    <row r="28" spans="2:25">
      <c r="B28" s="759"/>
      <c r="C28" s="760"/>
      <c r="D28" s="760"/>
      <c r="E28" s="760"/>
      <c r="F28" s="760"/>
      <c r="G28" s="760"/>
      <c r="H28" s="760"/>
      <c r="I28" s="760"/>
      <c r="J28" s="760"/>
      <c r="K28" s="760"/>
      <c r="L28" s="760"/>
      <c r="M28" s="760"/>
      <c r="N28" s="760"/>
      <c r="O28" s="760"/>
      <c r="P28" s="760"/>
      <c r="Q28" s="760"/>
      <c r="R28" s="760"/>
      <c r="S28" s="760"/>
      <c r="T28" s="760"/>
      <c r="U28" s="760"/>
      <c r="V28" s="760"/>
      <c r="W28" s="760"/>
      <c r="X28" s="760"/>
      <c r="Y28" s="761"/>
    </row>
    <row r="29" spans="2:25" ht="14.25" thickBot="1">
      <c r="B29" s="762"/>
      <c r="C29" s="763"/>
      <c r="D29" s="763"/>
      <c r="E29" s="763"/>
      <c r="F29" s="763"/>
      <c r="G29" s="763"/>
      <c r="H29" s="763"/>
      <c r="I29" s="763"/>
      <c r="J29" s="763"/>
      <c r="K29" s="763"/>
      <c r="L29" s="763"/>
      <c r="M29" s="763"/>
      <c r="N29" s="763"/>
      <c r="O29" s="763"/>
      <c r="P29" s="763"/>
      <c r="Q29" s="763"/>
      <c r="R29" s="763"/>
      <c r="S29" s="763"/>
      <c r="T29" s="763"/>
      <c r="U29" s="763"/>
      <c r="V29" s="763"/>
      <c r="W29" s="763"/>
      <c r="X29" s="763"/>
      <c r="Y29" s="764"/>
    </row>
    <row r="30" spans="2:25" ht="14.25" thickTop="1"/>
    <row r="31" spans="2:25" ht="14.25" thickBot="1">
      <c r="B31" s="190" t="s">
        <v>206</v>
      </c>
    </row>
    <row r="32" spans="2:25" ht="14.25" thickTop="1">
      <c r="B32" s="756"/>
      <c r="C32" s="765"/>
      <c r="D32" s="765"/>
      <c r="E32" s="765"/>
      <c r="F32" s="765"/>
      <c r="G32" s="765"/>
      <c r="H32" s="765"/>
      <c r="I32" s="765"/>
      <c r="J32" s="765"/>
      <c r="K32" s="765"/>
      <c r="L32" s="765"/>
      <c r="M32" s="765"/>
      <c r="N32" s="765"/>
      <c r="O32" s="765"/>
      <c r="P32" s="765"/>
      <c r="Q32" s="765"/>
      <c r="R32" s="765"/>
      <c r="S32" s="765"/>
      <c r="T32" s="765"/>
      <c r="U32" s="765"/>
      <c r="V32" s="765"/>
      <c r="W32" s="765"/>
      <c r="X32" s="765"/>
      <c r="Y32" s="766"/>
    </row>
    <row r="33" spans="2:25">
      <c r="B33" s="767"/>
      <c r="C33" s="768"/>
      <c r="D33" s="768"/>
      <c r="E33" s="768"/>
      <c r="F33" s="768"/>
      <c r="G33" s="768"/>
      <c r="H33" s="768"/>
      <c r="I33" s="768"/>
      <c r="J33" s="768"/>
      <c r="K33" s="768"/>
      <c r="L33" s="768"/>
      <c r="M33" s="768"/>
      <c r="N33" s="768"/>
      <c r="O33" s="768"/>
      <c r="P33" s="768"/>
      <c r="Q33" s="768"/>
      <c r="R33" s="768"/>
      <c r="S33" s="768"/>
      <c r="T33" s="768"/>
      <c r="U33" s="768"/>
      <c r="V33" s="768"/>
      <c r="W33" s="768"/>
      <c r="X33" s="768"/>
      <c r="Y33" s="769"/>
    </row>
    <row r="34" spans="2:25">
      <c r="B34" s="767"/>
      <c r="C34" s="768"/>
      <c r="D34" s="768"/>
      <c r="E34" s="768"/>
      <c r="F34" s="768"/>
      <c r="G34" s="768"/>
      <c r="H34" s="768"/>
      <c r="I34" s="768"/>
      <c r="J34" s="768"/>
      <c r="K34" s="768"/>
      <c r="L34" s="768"/>
      <c r="M34" s="768"/>
      <c r="N34" s="768"/>
      <c r="O34" s="768"/>
      <c r="P34" s="768"/>
      <c r="Q34" s="768"/>
      <c r="R34" s="768"/>
      <c r="S34" s="768"/>
      <c r="T34" s="768"/>
      <c r="U34" s="768"/>
      <c r="V34" s="768"/>
      <c r="W34" s="768"/>
      <c r="X34" s="768"/>
      <c r="Y34" s="769"/>
    </row>
    <row r="35" spans="2:25">
      <c r="B35" s="767"/>
      <c r="C35" s="768"/>
      <c r="D35" s="768"/>
      <c r="E35" s="768"/>
      <c r="F35" s="768"/>
      <c r="G35" s="768"/>
      <c r="H35" s="768"/>
      <c r="I35" s="768"/>
      <c r="J35" s="768"/>
      <c r="K35" s="768"/>
      <c r="L35" s="768"/>
      <c r="M35" s="768"/>
      <c r="N35" s="768"/>
      <c r="O35" s="768"/>
      <c r="P35" s="768"/>
      <c r="Q35" s="768"/>
      <c r="R35" s="768"/>
      <c r="S35" s="768"/>
      <c r="T35" s="768"/>
      <c r="U35" s="768"/>
      <c r="V35" s="768"/>
      <c r="W35" s="768"/>
      <c r="X35" s="768"/>
      <c r="Y35" s="769"/>
    </row>
    <row r="36" spans="2:25">
      <c r="B36" s="767"/>
      <c r="C36" s="768"/>
      <c r="D36" s="768"/>
      <c r="E36" s="768"/>
      <c r="F36" s="768"/>
      <c r="G36" s="768"/>
      <c r="H36" s="768"/>
      <c r="I36" s="768"/>
      <c r="J36" s="768"/>
      <c r="K36" s="768"/>
      <c r="L36" s="768"/>
      <c r="M36" s="768"/>
      <c r="N36" s="768"/>
      <c r="O36" s="768"/>
      <c r="P36" s="768"/>
      <c r="Q36" s="768"/>
      <c r="R36" s="768"/>
      <c r="S36" s="768"/>
      <c r="T36" s="768"/>
      <c r="U36" s="768"/>
      <c r="V36" s="768"/>
      <c r="W36" s="768"/>
      <c r="X36" s="768"/>
      <c r="Y36" s="769"/>
    </row>
    <row r="37" spans="2:25">
      <c r="B37" s="767"/>
      <c r="C37" s="768"/>
      <c r="D37" s="768"/>
      <c r="E37" s="768"/>
      <c r="F37" s="768"/>
      <c r="G37" s="768"/>
      <c r="H37" s="768"/>
      <c r="I37" s="768"/>
      <c r="J37" s="768"/>
      <c r="K37" s="768"/>
      <c r="L37" s="768"/>
      <c r="M37" s="768"/>
      <c r="N37" s="768"/>
      <c r="O37" s="768"/>
      <c r="P37" s="768"/>
      <c r="Q37" s="768"/>
      <c r="R37" s="768"/>
      <c r="S37" s="768"/>
      <c r="T37" s="768"/>
      <c r="U37" s="768"/>
      <c r="V37" s="768"/>
      <c r="W37" s="768"/>
      <c r="X37" s="768"/>
      <c r="Y37" s="769"/>
    </row>
    <row r="38" spans="2:25">
      <c r="B38" s="767"/>
      <c r="C38" s="768"/>
      <c r="D38" s="768"/>
      <c r="E38" s="768"/>
      <c r="F38" s="768"/>
      <c r="G38" s="768"/>
      <c r="H38" s="768"/>
      <c r="I38" s="768"/>
      <c r="J38" s="768"/>
      <c r="K38" s="768"/>
      <c r="L38" s="768"/>
      <c r="M38" s="768"/>
      <c r="N38" s="768"/>
      <c r="O38" s="768"/>
      <c r="P38" s="768"/>
      <c r="Q38" s="768"/>
      <c r="R38" s="768"/>
      <c r="S38" s="768"/>
      <c r="T38" s="768"/>
      <c r="U38" s="768"/>
      <c r="V38" s="768"/>
      <c r="W38" s="768"/>
      <c r="X38" s="768"/>
      <c r="Y38" s="769"/>
    </row>
    <row r="39" spans="2:25">
      <c r="B39" s="767"/>
      <c r="C39" s="768"/>
      <c r="D39" s="768"/>
      <c r="E39" s="768"/>
      <c r="F39" s="768"/>
      <c r="G39" s="768"/>
      <c r="H39" s="768"/>
      <c r="I39" s="768"/>
      <c r="J39" s="768"/>
      <c r="K39" s="768"/>
      <c r="L39" s="768"/>
      <c r="M39" s="768"/>
      <c r="N39" s="768"/>
      <c r="O39" s="768"/>
      <c r="P39" s="768"/>
      <c r="Q39" s="768"/>
      <c r="R39" s="768"/>
      <c r="S39" s="768"/>
      <c r="T39" s="768"/>
      <c r="U39" s="768"/>
      <c r="V39" s="768"/>
      <c r="W39" s="768"/>
      <c r="X39" s="768"/>
      <c r="Y39" s="769"/>
    </row>
    <row r="40" spans="2:25">
      <c r="B40" s="767"/>
      <c r="C40" s="768"/>
      <c r="D40" s="768"/>
      <c r="E40" s="768"/>
      <c r="F40" s="768"/>
      <c r="G40" s="768"/>
      <c r="H40" s="768"/>
      <c r="I40" s="768"/>
      <c r="J40" s="768"/>
      <c r="K40" s="768"/>
      <c r="L40" s="768"/>
      <c r="M40" s="768"/>
      <c r="N40" s="768"/>
      <c r="O40" s="768"/>
      <c r="P40" s="768"/>
      <c r="Q40" s="768"/>
      <c r="R40" s="768"/>
      <c r="S40" s="768"/>
      <c r="T40" s="768"/>
      <c r="U40" s="768"/>
      <c r="V40" s="768"/>
      <c r="W40" s="768"/>
      <c r="X40" s="768"/>
      <c r="Y40" s="769"/>
    </row>
    <row r="41" spans="2:25">
      <c r="B41" s="767"/>
      <c r="C41" s="768"/>
      <c r="D41" s="768"/>
      <c r="E41" s="768"/>
      <c r="F41" s="768"/>
      <c r="G41" s="768"/>
      <c r="H41" s="768"/>
      <c r="I41" s="768"/>
      <c r="J41" s="768"/>
      <c r="K41" s="768"/>
      <c r="L41" s="768"/>
      <c r="M41" s="768"/>
      <c r="N41" s="768"/>
      <c r="O41" s="768"/>
      <c r="P41" s="768"/>
      <c r="Q41" s="768"/>
      <c r="R41" s="768"/>
      <c r="S41" s="768"/>
      <c r="T41" s="768"/>
      <c r="U41" s="768"/>
      <c r="V41" s="768"/>
      <c r="W41" s="768"/>
      <c r="X41" s="768"/>
      <c r="Y41" s="769"/>
    </row>
    <row r="42" spans="2:25" ht="14.25" thickBot="1">
      <c r="B42" s="770"/>
      <c r="C42" s="771"/>
      <c r="D42" s="771"/>
      <c r="E42" s="771"/>
      <c r="F42" s="771"/>
      <c r="G42" s="771"/>
      <c r="H42" s="771"/>
      <c r="I42" s="771"/>
      <c r="J42" s="771"/>
      <c r="K42" s="771"/>
      <c r="L42" s="771"/>
      <c r="M42" s="771"/>
      <c r="N42" s="771"/>
      <c r="O42" s="771"/>
      <c r="P42" s="771"/>
      <c r="Q42" s="771"/>
      <c r="R42" s="771"/>
      <c r="S42" s="771"/>
      <c r="T42" s="771"/>
      <c r="U42" s="771"/>
      <c r="V42" s="771"/>
      <c r="W42" s="771"/>
      <c r="X42" s="771"/>
      <c r="Y42" s="772"/>
    </row>
    <row r="43" spans="2:25" ht="14.25" thickTop="1"/>
    <row r="44" spans="2:25" ht="14.25" thickBot="1">
      <c r="B44" s="190" t="s">
        <v>207</v>
      </c>
    </row>
    <row r="45" spans="2:25" ht="14.25" thickTop="1">
      <c r="B45" s="756"/>
      <c r="C45" s="757"/>
      <c r="D45" s="757"/>
      <c r="E45" s="757"/>
      <c r="F45" s="757"/>
      <c r="G45" s="757"/>
      <c r="H45" s="757"/>
      <c r="I45" s="757"/>
      <c r="J45" s="757"/>
      <c r="K45" s="757"/>
      <c r="L45" s="757"/>
      <c r="M45" s="757"/>
      <c r="N45" s="757"/>
      <c r="O45" s="757"/>
      <c r="P45" s="757"/>
      <c r="Q45" s="757"/>
      <c r="R45" s="757"/>
      <c r="S45" s="757"/>
      <c r="T45" s="757"/>
      <c r="U45" s="757"/>
      <c r="V45" s="757"/>
      <c r="W45" s="757"/>
      <c r="X45" s="757"/>
      <c r="Y45" s="758"/>
    </row>
    <row r="46" spans="2:25">
      <c r="B46" s="759"/>
      <c r="C46" s="760"/>
      <c r="D46" s="760"/>
      <c r="E46" s="760"/>
      <c r="F46" s="760"/>
      <c r="G46" s="760"/>
      <c r="H46" s="760"/>
      <c r="I46" s="760"/>
      <c r="J46" s="760"/>
      <c r="K46" s="760"/>
      <c r="L46" s="760"/>
      <c r="M46" s="760"/>
      <c r="N46" s="760"/>
      <c r="O46" s="760"/>
      <c r="P46" s="760"/>
      <c r="Q46" s="760"/>
      <c r="R46" s="760"/>
      <c r="S46" s="760"/>
      <c r="T46" s="760"/>
      <c r="U46" s="760"/>
      <c r="V46" s="760"/>
      <c r="W46" s="760"/>
      <c r="X46" s="760"/>
      <c r="Y46" s="761"/>
    </row>
    <row r="47" spans="2:25">
      <c r="B47" s="759"/>
      <c r="C47" s="760"/>
      <c r="D47" s="760"/>
      <c r="E47" s="760"/>
      <c r="F47" s="760"/>
      <c r="G47" s="760"/>
      <c r="H47" s="760"/>
      <c r="I47" s="760"/>
      <c r="J47" s="760"/>
      <c r="K47" s="760"/>
      <c r="L47" s="760"/>
      <c r="M47" s="760"/>
      <c r="N47" s="760"/>
      <c r="O47" s="760"/>
      <c r="P47" s="760"/>
      <c r="Q47" s="760"/>
      <c r="R47" s="760"/>
      <c r="S47" s="760"/>
      <c r="T47" s="760"/>
      <c r="U47" s="760"/>
      <c r="V47" s="760"/>
      <c r="W47" s="760"/>
      <c r="X47" s="760"/>
      <c r="Y47" s="761"/>
    </row>
    <row r="48" spans="2:25">
      <c r="B48" s="759"/>
      <c r="C48" s="760"/>
      <c r="D48" s="760"/>
      <c r="E48" s="760"/>
      <c r="F48" s="760"/>
      <c r="G48" s="760"/>
      <c r="H48" s="760"/>
      <c r="I48" s="760"/>
      <c r="J48" s="760"/>
      <c r="K48" s="760"/>
      <c r="L48" s="760"/>
      <c r="M48" s="760"/>
      <c r="N48" s="760"/>
      <c r="O48" s="760"/>
      <c r="P48" s="760"/>
      <c r="Q48" s="760"/>
      <c r="R48" s="760"/>
      <c r="S48" s="760"/>
      <c r="T48" s="760"/>
      <c r="U48" s="760"/>
      <c r="V48" s="760"/>
      <c r="W48" s="760"/>
      <c r="X48" s="760"/>
      <c r="Y48" s="761"/>
    </row>
    <row r="49" spans="2:25">
      <c r="B49" s="759"/>
      <c r="C49" s="760"/>
      <c r="D49" s="760"/>
      <c r="E49" s="760"/>
      <c r="F49" s="760"/>
      <c r="G49" s="760"/>
      <c r="H49" s="760"/>
      <c r="I49" s="760"/>
      <c r="J49" s="760"/>
      <c r="K49" s="760"/>
      <c r="L49" s="760"/>
      <c r="M49" s="760"/>
      <c r="N49" s="760"/>
      <c r="O49" s="760"/>
      <c r="P49" s="760"/>
      <c r="Q49" s="760"/>
      <c r="R49" s="760"/>
      <c r="S49" s="760"/>
      <c r="T49" s="760"/>
      <c r="U49" s="760"/>
      <c r="V49" s="760"/>
      <c r="W49" s="760"/>
      <c r="X49" s="760"/>
      <c r="Y49" s="761"/>
    </row>
    <row r="50" spans="2:25">
      <c r="B50" s="759"/>
      <c r="C50" s="760"/>
      <c r="D50" s="760"/>
      <c r="E50" s="760"/>
      <c r="F50" s="760"/>
      <c r="G50" s="760"/>
      <c r="H50" s="760"/>
      <c r="I50" s="760"/>
      <c r="J50" s="760"/>
      <c r="K50" s="760"/>
      <c r="L50" s="760"/>
      <c r="M50" s="760"/>
      <c r="N50" s="760"/>
      <c r="O50" s="760"/>
      <c r="P50" s="760"/>
      <c r="Q50" s="760"/>
      <c r="R50" s="760"/>
      <c r="S50" s="760"/>
      <c r="T50" s="760"/>
      <c r="U50" s="760"/>
      <c r="V50" s="760"/>
      <c r="W50" s="760"/>
      <c r="X50" s="760"/>
      <c r="Y50" s="761"/>
    </row>
    <row r="51" spans="2:25">
      <c r="B51" s="759"/>
      <c r="C51" s="760"/>
      <c r="D51" s="760"/>
      <c r="E51" s="760"/>
      <c r="F51" s="760"/>
      <c r="G51" s="760"/>
      <c r="H51" s="760"/>
      <c r="I51" s="760"/>
      <c r="J51" s="760"/>
      <c r="K51" s="760"/>
      <c r="L51" s="760"/>
      <c r="M51" s="760"/>
      <c r="N51" s="760"/>
      <c r="O51" s="760"/>
      <c r="P51" s="760"/>
      <c r="Q51" s="760"/>
      <c r="R51" s="760"/>
      <c r="S51" s="760"/>
      <c r="T51" s="760"/>
      <c r="U51" s="760"/>
      <c r="V51" s="760"/>
      <c r="W51" s="760"/>
      <c r="X51" s="760"/>
      <c r="Y51" s="761"/>
    </row>
    <row r="52" spans="2:25">
      <c r="B52" s="759"/>
      <c r="C52" s="760"/>
      <c r="D52" s="760"/>
      <c r="E52" s="760"/>
      <c r="F52" s="760"/>
      <c r="G52" s="760"/>
      <c r="H52" s="760"/>
      <c r="I52" s="760"/>
      <c r="J52" s="760"/>
      <c r="K52" s="760"/>
      <c r="L52" s="760"/>
      <c r="M52" s="760"/>
      <c r="N52" s="760"/>
      <c r="O52" s="760"/>
      <c r="P52" s="760"/>
      <c r="Q52" s="760"/>
      <c r="R52" s="760"/>
      <c r="S52" s="760"/>
      <c r="T52" s="760"/>
      <c r="U52" s="760"/>
      <c r="V52" s="760"/>
      <c r="W52" s="760"/>
      <c r="X52" s="760"/>
      <c r="Y52" s="761"/>
    </row>
    <row r="53" spans="2:25">
      <c r="B53" s="759"/>
      <c r="C53" s="760"/>
      <c r="D53" s="760"/>
      <c r="E53" s="760"/>
      <c r="F53" s="760"/>
      <c r="G53" s="760"/>
      <c r="H53" s="760"/>
      <c r="I53" s="760"/>
      <c r="J53" s="760"/>
      <c r="K53" s="760"/>
      <c r="L53" s="760"/>
      <c r="M53" s="760"/>
      <c r="N53" s="760"/>
      <c r="O53" s="760"/>
      <c r="P53" s="760"/>
      <c r="Q53" s="760"/>
      <c r="R53" s="760"/>
      <c r="S53" s="760"/>
      <c r="T53" s="760"/>
      <c r="U53" s="760"/>
      <c r="V53" s="760"/>
      <c r="W53" s="760"/>
      <c r="X53" s="760"/>
      <c r="Y53" s="761"/>
    </row>
    <row r="54" spans="2:25">
      <c r="B54" s="759"/>
      <c r="C54" s="760"/>
      <c r="D54" s="760"/>
      <c r="E54" s="760"/>
      <c r="F54" s="760"/>
      <c r="G54" s="760"/>
      <c r="H54" s="760"/>
      <c r="I54" s="760"/>
      <c r="J54" s="760"/>
      <c r="K54" s="760"/>
      <c r="L54" s="760"/>
      <c r="M54" s="760"/>
      <c r="N54" s="760"/>
      <c r="O54" s="760"/>
      <c r="P54" s="760"/>
      <c r="Q54" s="760"/>
      <c r="R54" s="760"/>
      <c r="S54" s="760"/>
      <c r="T54" s="760"/>
      <c r="U54" s="760"/>
      <c r="V54" s="760"/>
      <c r="W54" s="760"/>
      <c r="X54" s="760"/>
      <c r="Y54" s="761"/>
    </row>
    <row r="55" spans="2:25">
      <c r="B55" s="759"/>
      <c r="C55" s="760"/>
      <c r="D55" s="760"/>
      <c r="E55" s="760"/>
      <c r="F55" s="760"/>
      <c r="G55" s="760"/>
      <c r="H55" s="760"/>
      <c r="I55" s="760"/>
      <c r="J55" s="760"/>
      <c r="K55" s="760"/>
      <c r="L55" s="760"/>
      <c r="M55" s="760"/>
      <c r="N55" s="760"/>
      <c r="O55" s="760"/>
      <c r="P55" s="760"/>
      <c r="Q55" s="760"/>
      <c r="R55" s="760"/>
      <c r="S55" s="760"/>
      <c r="T55" s="760"/>
      <c r="U55" s="760"/>
      <c r="V55" s="760"/>
      <c r="W55" s="760"/>
      <c r="X55" s="760"/>
      <c r="Y55" s="761"/>
    </row>
    <row r="56" spans="2:25" ht="14.25" thickBot="1">
      <c r="B56" s="762"/>
      <c r="C56" s="763"/>
      <c r="D56" s="763"/>
      <c r="E56" s="763"/>
      <c r="F56" s="763"/>
      <c r="G56" s="763"/>
      <c r="H56" s="763"/>
      <c r="I56" s="763"/>
      <c r="J56" s="763"/>
      <c r="K56" s="763"/>
      <c r="L56" s="763"/>
      <c r="M56" s="763"/>
      <c r="N56" s="763"/>
      <c r="O56" s="763"/>
      <c r="P56" s="763"/>
      <c r="Q56" s="763"/>
      <c r="R56" s="763"/>
      <c r="S56" s="763"/>
      <c r="T56" s="763"/>
      <c r="U56" s="763"/>
      <c r="V56" s="763"/>
      <c r="W56" s="763"/>
      <c r="X56" s="763"/>
      <c r="Y56" s="764"/>
    </row>
    <row r="57" spans="2:25" ht="14.25" thickTop="1"/>
  </sheetData>
  <mergeCells count="4">
    <mergeCell ref="B6:Y16"/>
    <mergeCell ref="B19:Y29"/>
    <mergeCell ref="B32:Y42"/>
    <mergeCell ref="B45:Y56"/>
  </mergeCells>
  <phoneticPr fontId="2"/>
  <pageMargins left="0.70866141732283472" right="0.70866141732283472" top="0.74803149606299213" bottom="0.74803149606299213" header="0.31496062992125984" footer="0.31496062992125984"/>
  <pageSetup paperSize="9" scale="99" orientation="portrait" r:id="rId1"/>
  <headerFooter>
    <oddHeader>&amp;R資料４</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tabSelected="1" view="pageBreakPreview" topLeftCell="A4" zoomScaleNormal="100" workbookViewId="0">
      <selection activeCell="B13" sqref="B13"/>
    </sheetView>
  </sheetViews>
  <sheetFormatPr defaultRowHeight="13.5"/>
  <cols>
    <col min="1" max="2" width="9" customWidth="1"/>
    <col min="3" max="3" width="45.125" bestFit="1" customWidth="1"/>
    <col min="4" max="4" width="41.875" customWidth="1"/>
  </cols>
  <sheetData>
    <row r="1" spans="1:5" ht="17.25">
      <c r="A1" s="2" t="s">
        <v>361</v>
      </c>
      <c r="B1" s="2"/>
    </row>
    <row r="2" spans="1:5" ht="17.25">
      <c r="A2" s="2"/>
      <c r="B2" s="2"/>
    </row>
    <row r="3" spans="1:5">
      <c r="C3" s="353" t="s">
        <v>437</v>
      </c>
      <c r="D3" s="773">
        <f>入力表!B12</f>
        <v>0</v>
      </c>
      <c r="E3" s="773"/>
    </row>
    <row r="4" spans="1:5" ht="28.5" customHeight="1">
      <c r="A4" s="219" t="s">
        <v>217</v>
      </c>
      <c r="B4" s="219"/>
      <c r="C4" s="226" t="s">
        <v>31</v>
      </c>
      <c r="D4" s="231" t="s">
        <v>18</v>
      </c>
      <c r="E4" s="332" t="s">
        <v>362</v>
      </c>
    </row>
    <row r="5" spans="1:5" ht="35.1" customHeight="1">
      <c r="A5" s="220" t="s">
        <v>218</v>
      </c>
      <c r="B5" s="220" t="s">
        <v>371</v>
      </c>
      <c r="C5" s="29" t="s">
        <v>380</v>
      </c>
      <c r="D5" s="20" t="s">
        <v>219</v>
      </c>
      <c r="E5" s="220"/>
    </row>
    <row r="6" spans="1:5" ht="35.1" customHeight="1">
      <c r="A6" s="220" t="s">
        <v>218</v>
      </c>
      <c r="B6" s="220" t="s">
        <v>370</v>
      </c>
      <c r="C6" s="29" t="s">
        <v>220</v>
      </c>
      <c r="D6" s="20" t="s">
        <v>221</v>
      </c>
      <c r="E6" s="220"/>
    </row>
    <row r="7" spans="1:5" ht="35.1" customHeight="1">
      <c r="A7" s="220" t="s">
        <v>218</v>
      </c>
      <c r="B7" s="220" t="s">
        <v>369</v>
      </c>
      <c r="C7" s="142" t="s">
        <v>222</v>
      </c>
      <c r="D7" s="142" t="s">
        <v>223</v>
      </c>
      <c r="E7" s="220"/>
    </row>
    <row r="8" spans="1:5" ht="35.1" customHeight="1">
      <c r="A8" s="220" t="s">
        <v>218</v>
      </c>
      <c r="B8" s="220" t="s">
        <v>368</v>
      </c>
      <c r="C8" s="142" t="s">
        <v>224</v>
      </c>
      <c r="D8" s="225" t="s">
        <v>225</v>
      </c>
      <c r="E8" s="220"/>
    </row>
    <row r="9" spans="1:5" ht="34.5" customHeight="1">
      <c r="A9" s="220" t="s">
        <v>218</v>
      </c>
      <c r="B9" s="220" t="s">
        <v>367</v>
      </c>
      <c r="C9" s="20" t="s">
        <v>372</v>
      </c>
      <c r="D9" s="227" t="s">
        <v>334</v>
      </c>
      <c r="E9" s="220"/>
    </row>
    <row r="10" spans="1:5" ht="34.5" customHeight="1">
      <c r="A10" s="220" t="s">
        <v>218</v>
      </c>
      <c r="B10" s="220" t="s">
        <v>366</v>
      </c>
      <c r="C10" s="20" t="s">
        <v>373</v>
      </c>
      <c r="D10" s="227" t="s">
        <v>334</v>
      </c>
      <c r="E10" s="220"/>
    </row>
    <row r="11" spans="1:5" ht="34.5" customHeight="1">
      <c r="A11" s="220" t="s">
        <v>218</v>
      </c>
      <c r="B11" s="220" t="s">
        <v>336</v>
      </c>
      <c r="C11" s="20" t="s">
        <v>374</v>
      </c>
      <c r="D11" s="227" t="s">
        <v>334</v>
      </c>
      <c r="E11" s="220"/>
    </row>
    <row r="12" spans="1:5" ht="35.1" customHeight="1">
      <c r="A12" s="220" t="s">
        <v>218</v>
      </c>
      <c r="B12" s="220" t="s">
        <v>442</v>
      </c>
      <c r="C12" s="29" t="s">
        <v>226</v>
      </c>
      <c r="D12" s="20" t="s">
        <v>381</v>
      </c>
      <c r="E12" s="220"/>
    </row>
    <row r="13" spans="1:5" ht="35.1" customHeight="1">
      <c r="A13" s="220" t="s">
        <v>218</v>
      </c>
      <c r="B13" s="220" t="s">
        <v>337</v>
      </c>
      <c r="C13" s="29" t="s">
        <v>239</v>
      </c>
      <c r="D13" s="20" t="s">
        <v>238</v>
      </c>
      <c r="E13" s="220"/>
    </row>
    <row r="14" spans="1:5" ht="35.1" customHeight="1">
      <c r="A14" s="220" t="s">
        <v>218</v>
      </c>
      <c r="B14" s="220" t="s">
        <v>338</v>
      </c>
      <c r="C14" s="29" t="s">
        <v>227</v>
      </c>
      <c r="D14" s="20" t="s">
        <v>375</v>
      </c>
      <c r="E14" s="220"/>
    </row>
    <row r="15" spans="1:5" ht="34.5" customHeight="1">
      <c r="A15" s="229" t="s">
        <v>218</v>
      </c>
      <c r="B15" s="220" t="s">
        <v>339</v>
      </c>
      <c r="C15" s="464" t="s">
        <v>440</v>
      </c>
      <c r="D15" s="228" t="s">
        <v>228</v>
      </c>
      <c r="E15" s="229"/>
    </row>
    <row r="16" spans="1:5" ht="34.5" customHeight="1">
      <c r="A16" s="220" t="s">
        <v>231</v>
      </c>
      <c r="B16" s="220" t="s">
        <v>340</v>
      </c>
      <c r="C16" s="29" t="s">
        <v>229</v>
      </c>
      <c r="D16" s="230" t="s">
        <v>230</v>
      </c>
      <c r="E16" s="220"/>
    </row>
    <row r="17" spans="1:5" ht="34.5" customHeight="1">
      <c r="A17" s="220" t="s">
        <v>218</v>
      </c>
      <c r="B17" s="220" t="s">
        <v>365</v>
      </c>
      <c r="C17" s="20" t="s">
        <v>342</v>
      </c>
      <c r="D17" s="227" t="s">
        <v>334</v>
      </c>
      <c r="E17" s="220"/>
    </row>
    <row r="18" spans="1:5" ht="34.5" customHeight="1">
      <c r="A18" s="220" t="s">
        <v>218</v>
      </c>
      <c r="B18" s="220" t="s">
        <v>364</v>
      </c>
      <c r="C18" s="20" t="s">
        <v>332</v>
      </c>
      <c r="D18" s="227" t="s">
        <v>232</v>
      </c>
      <c r="E18" s="220"/>
    </row>
    <row r="19" spans="1:5" ht="34.5" customHeight="1">
      <c r="A19" s="220" t="s">
        <v>218</v>
      </c>
      <c r="B19" s="220" t="s">
        <v>363</v>
      </c>
      <c r="C19" s="29" t="s">
        <v>333</v>
      </c>
      <c r="D19" s="227" t="s">
        <v>334</v>
      </c>
      <c r="E19" s="220"/>
    </row>
    <row r="20" spans="1:5" ht="34.5" customHeight="1">
      <c r="A20" s="220" t="s">
        <v>218</v>
      </c>
      <c r="B20" s="220" t="s">
        <v>341</v>
      </c>
      <c r="C20" s="20" t="s">
        <v>376</v>
      </c>
      <c r="D20" s="227" t="s">
        <v>334</v>
      </c>
      <c r="E20" s="220"/>
    </row>
    <row r="21" spans="1:5" ht="34.5" customHeight="1">
      <c r="A21" s="220" t="s">
        <v>218</v>
      </c>
      <c r="B21" s="220" t="s">
        <v>441</v>
      </c>
      <c r="C21" s="20" t="s">
        <v>382</v>
      </c>
      <c r="D21" s="227" t="s">
        <v>335</v>
      </c>
      <c r="E21" s="220"/>
    </row>
    <row r="22" spans="1:5">
      <c r="A22" s="465" t="s">
        <v>439</v>
      </c>
    </row>
  </sheetData>
  <mergeCells count="1">
    <mergeCell ref="D3:E3"/>
  </mergeCells>
  <phoneticPr fontId="2"/>
  <pageMargins left="0.74803149606299213" right="0.74803149606299213" top="0.98425196850393704" bottom="0.98425196850393704" header="0.51181102362204722" footer="0.51181102362204722"/>
  <pageSetup paperSize="9" scale="77" orientation="portrait" horizontalDpi="300" r:id="rId1"/>
  <headerFooter alignWithMargins="0">
    <oddHeader>&amp;R&amp;14資料４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1"/>
  <sheetViews>
    <sheetView showGridLines="0" view="pageBreakPreview" zoomScale="80" zoomScaleNormal="75" zoomScaleSheetLayoutView="80" workbookViewId="0">
      <selection activeCell="E62" sqref="E62"/>
    </sheetView>
  </sheetViews>
  <sheetFormatPr defaultRowHeight="13.5"/>
  <cols>
    <col min="1" max="1" width="0.875" customWidth="1"/>
    <col min="2" max="2" width="11.125" style="6" customWidth="1"/>
    <col min="3" max="22" width="11.125" customWidth="1"/>
    <col min="29" max="29" width="17.25" bestFit="1" customWidth="1"/>
    <col min="30" max="38" width="4" bestFit="1" customWidth="1"/>
    <col min="39" max="39" width="5" bestFit="1" customWidth="1"/>
  </cols>
  <sheetData>
    <row r="1" spans="1:26" s="110" customFormat="1" ht="21">
      <c r="A1" s="108" t="s">
        <v>19</v>
      </c>
      <c r="B1" s="109"/>
      <c r="D1" s="111" t="s">
        <v>132</v>
      </c>
    </row>
    <row r="2" spans="1:26" s="110" customFormat="1" ht="21">
      <c r="A2" s="109"/>
      <c r="B2" s="109"/>
      <c r="D2" s="112" t="s">
        <v>29</v>
      </c>
      <c r="G2" s="112" t="s">
        <v>30</v>
      </c>
    </row>
    <row r="3" spans="1:26">
      <c r="A3" s="6"/>
    </row>
    <row r="4" spans="1:26" s="114" customFormat="1" ht="45" customHeight="1">
      <c r="B4" s="476" t="s">
        <v>69</v>
      </c>
      <c r="C4" s="473" t="s">
        <v>89</v>
      </c>
      <c r="D4" s="473" t="s">
        <v>26</v>
      </c>
      <c r="E4" s="480" t="s">
        <v>9</v>
      </c>
      <c r="F4" s="471" t="s">
        <v>123</v>
      </c>
      <c r="G4" s="475"/>
      <c r="H4" s="472"/>
      <c r="I4" s="480" t="s">
        <v>436</v>
      </c>
      <c r="J4" s="480" t="s">
        <v>124</v>
      </c>
      <c r="K4" s="483" t="s">
        <v>11</v>
      </c>
      <c r="L4" s="483" t="s">
        <v>385</v>
      </c>
      <c r="M4" s="483" t="s">
        <v>386</v>
      </c>
      <c r="N4" s="471" t="s">
        <v>17</v>
      </c>
      <c r="O4" s="475"/>
      <c r="P4" s="475"/>
      <c r="Q4" s="472"/>
    </row>
    <row r="5" spans="1:26" s="114" customFormat="1" ht="45" customHeight="1" thickBot="1">
      <c r="B5" s="473"/>
      <c r="C5" s="474"/>
      <c r="D5" s="474"/>
      <c r="E5" s="481"/>
      <c r="F5" s="117" t="s">
        <v>155</v>
      </c>
      <c r="G5" s="117" t="s">
        <v>138</v>
      </c>
      <c r="H5" s="119" t="s">
        <v>139</v>
      </c>
      <c r="I5" s="481"/>
      <c r="J5" s="481"/>
      <c r="K5" s="484"/>
      <c r="L5" s="484"/>
      <c r="M5" s="484"/>
      <c r="N5" s="117" t="s">
        <v>125</v>
      </c>
      <c r="O5" s="120" t="s">
        <v>140</v>
      </c>
      <c r="P5" s="120" t="s">
        <v>141</v>
      </c>
      <c r="Q5" s="117" t="s">
        <v>142</v>
      </c>
    </row>
    <row r="6" spans="1:26" s="114" customFormat="1" ht="78" customHeight="1" thickBot="1">
      <c r="B6" s="361" t="s">
        <v>383</v>
      </c>
      <c r="C6" s="171" t="s">
        <v>186</v>
      </c>
      <c r="D6" s="121"/>
      <c r="E6" s="121"/>
      <c r="F6" s="209"/>
      <c r="G6" s="121"/>
      <c r="H6" s="122"/>
      <c r="I6" s="121"/>
      <c r="J6" s="121"/>
      <c r="K6" s="172"/>
      <c r="L6" s="172"/>
      <c r="M6" s="173">
        <f>K6*L6*24</f>
        <v>0</v>
      </c>
      <c r="N6" s="121"/>
      <c r="O6" s="121"/>
      <c r="P6" s="121"/>
      <c r="Q6" s="194"/>
    </row>
    <row r="7" spans="1:26" s="123" customFormat="1">
      <c r="B7" s="124" t="s">
        <v>143</v>
      </c>
      <c r="H7" s="125"/>
      <c r="I7" s="125" t="s">
        <v>384</v>
      </c>
      <c r="J7" s="125"/>
      <c r="K7" s="125"/>
      <c r="L7" s="125"/>
      <c r="M7" s="125"/>
      <c r="N7" s="125"/>
      <c r="P7" s="126"/>
      <c r="T7" s="125"/>
    </row>
    <row r="8" spans="1:26" s="123" customFormat="1">
      <c r="B8" s="124"/>
      <c r="D8" s="207"/>
      <c r="G8" s="221"/>
      <c r="H8" s="221"/>
      <c r="I8" s="221"/>
      <c r="J8" s="221"/>
      <c r="K8" s="222"/>
      <c r="L8" s="222"/>
      <c r="M8" s="125"/>
      <c r="N8" s="125"/>
      <c r="O8" s="125"/>
    </row>
    <row r="9" spans="1:26" s="123" customFormat="1">
      <c r="B9" s="114"/>
      <c r="G9" s="221"/>
      <c r="H9" s="221"/>
      <c r="I9" s="221"/>
      <c r="J9" s="221"/>
      <c r="K9" s="222"/>
      <c r="L9" s="222"/>
    </row>
    <row r="10" spans="1:26" s="114" customFormat="1" ht="45" customHeight="1">
      <c r="B10" s="480" t="s">
        <v>387</v>
      </c>
      <c r="C10" s="471" t="s">
        <v>388</v>
      </c>
      <c r="D10" s="475"/>
      <c r="E10" s="472"/>
      <c r="F10" s="478" t="s">
        <v>434</v>
      </c>
      <c r="G10" s="471" t="s">
        <v>92</v>
      </c>
      <c r="H10" s="472"/>
      <c r="I10" s="473" t="s">
        <v>7</v>
      </c>
      <c r="J10" s="471" t="s">
        <v>267</v>
      </c>
      <c r="K10" s="475"/>
      <c r="L10" s="475"/>
      <c r="M10" s="472"/>
      <c r="N10" s="116"/>
      <c r="O10" s="116"/>
      <c r="P10" s="116"/>
      <c r="Q10" s="116"/>
      <c r="R10" s="116"/>
      <c r="S10" s="116"/>
    </row>
    <row r="11" spans="1:26" s="114" customFormat="1" ht="45" customHeight="1" thickBot="1">
      <c r="B11" s="481"/>
      <c r="C11" s="117" t="s">
        <v>137</v>
      </c>
      <c r="D11" s="117" t="s">
        <v>138</v>
      </c>
      <c r="E11" s="119" t="s">
        <v>139</v>
      </c>
      <c r="F11" s="482"/>
      <c r="G11" s="351" t="s">
        <v>36</v>
      </c>
      <c r="H11" s="130" t="s">
        <v>81</v>
      </c>
      <c r="I11" s="474"/>
      <c r="J11" s="350" t="s">
        <v>268</v>
      </c>
      <c r="K11" s="350" t="s">
        <v>269</v>
      </c>
      <c r="L11" s="119" t="s">
        <v>270</v>
      </c>
      <c r="M11" s="350" t="s">
        <v>271</v>
      </c>
      <c r="N11" s="116"/>
      <c r="O11" s="116"/>
      <c r="P11" s="116"/>
      <c r="Q11" s="116"/>
      <c r="R11" s="127"/>
      <c r="S11" s="127"/>
    </row>
    <row r="12" spans="1:26" s="114" customFormat="1" ht="78" customHeight="1" thickBot="1">
      <c r="B12" s="121"/>
      <c r="C12" s="141"/>
      <c r="D12" s="121"/>
      <c r="E12" s="122"/>
      <c r="F12" s="134"/>
      <c r="G12" s="178"/>
      <c r="H12" s="179"/>
      <c r="I12" s="133"/>
      <c r="J12" s="191"/>
      <c r="K12" s="191"/>
      <c r="L12" s="191"/>
      <c r="M12" s="191"/>
      <c r="N12" s="116"/>
      <c r="O12" s="116"/>
      <c r="P12" s="116"/>
      <c r="Q12" s="116"/>
      <c r="R12" s="116"/>
      <c r="S12" s="116"/>
    </row>
    <row r="13" spans="1:26" s="123" customFormat="1">
      <c r="B13" s="124"/>
      <c r="F13" s="124" t="s">
        <v>187</v>
      </c>
      <c r="I13" s="174" t="s">
        <v>188</v>
      </c>
    </row>
    <row r="14" spans="1:26" s="123" customFormat="1">
      <c r="B14" s="124"/>
      <c r="G14" s="123" t="s">
        <v>144</v>
      </c>
      <c r="K14" s="125" t="s">
        <v>144</v>
      </c>
    </row>
    <row r="15" spans="1:26" s="123" customFormat="1">
      <c r="B15" s="114"/>
    </row>
    <row r="16" spans="1:26" s="114" customFormat="1" ht="45" customHeight="1">
      <c r="B16" s="471" t="s">
        <v>298</v>
      </c>
      <c r="C16" s="475"/>
      <c r="D16" s="475"/>
      <c r="E16" s="472"/>
      <c r="F16" s="471" t="s">
        <v>299</v>
      </c>
      <c r="G16" s="472"/>
      <c r="H16" s="345" t="s">
        <v>392</v>
      </c>
      <c r="I16" s="471" t="s">
        <v>393</v>
      </c>
      <c r="J16" s="475"/>
      <c r="K16" s="472"/>
      <c r="L16" s="471" t="s">
        <v>395</v>
      </c>
      <c r="M16" s="475"/>
      <c r="N16" s="475"/>
      <c r="O16" s="472"/>
      <c r="P16" s="471" t="s">
        <v>145</v>
      </c>
      <c r="Q16" s="475"/>
      <c r="R16" s="475"/>
      <c r="S16" s="475"/>
      <c r="T16" s="475"/>
      <c r="U16" s="475"/>
      <c r="V16" s="472"/>
      <c r="W16" s="193" t="s">
        <v>197</v>
      </c>
      <c r="X16" s="128" t="s">
        <v>146</v>
      </c>
      <c r="Y16" s="128" t="s">
        <v>147</v>
      </c>
      <c r="Z16" s="128" t="s">
        <v>148</v>
      </c>
    </row>
    <row r="17" spans="2:26" s="114" customFormat="1" ht="48.75" customHeight="1" thickBot="1">
      <c r="B17" s="128" t="s">
        <v>32</v>
      </c>
      <c r="C17" s="115" t="s">
        <v>0</v>
      </c>
      <c r="D17" s="115" t="s">
        <v>1</v>
      </c>
      <c r="E17" s="118" t="s">
        <v>400</v>
      </c>
      <c r="F17" s="349" t="s">
        <v>391</v>
      </c>
      <c r="G17" s="348" t="s">
        <v>394</v>
      </c>
      <c r="H17" s="348" t="s">
        <v>1</v>
      </c>
      <c r="I17" s="118" t="s">
        <v>1</v>
      </c>
      <c r="J17" s="348" t="s">
        <v>305</v>
      </c>
      <c r="K17" s="118" t="s">
        <v>306</v>
      </c>
      <c r="L17" s="346" t="s">
        <v>32</v>
      </c>
      <c r="M17" s="348" t="s">
        <v>0</v>
      </c>
      <c r="N17" s="348" t="s">
        <v>1</v>
      </c>
      <c r="O17" s="118" t="s">
        <v>400</v>
      </c>
      <c r="P17" s="175" t="s">
        <v>399</v>
      </c>
      <c r="Q17" s="170" t="s">
        <v>44</v>
      </c>
      <c r="R17" s="170" t="s">
        <v>39</v>
      </c>
      <c r="S17" s="170" t="s">
        <v>149</v>
      </c>
      <c r="T17" s="206" t="s">
        <v>150</v>
      </c>
      <c r="U17" s="128" t="s">
        <v>151</v>
      </c>
      <c r="V17" s="204" t="s">
        <v>152</v>
      </c>
      <c r="W17" s="204" t="s">
        <v>196</v>
      </c>
      <c r="X17" s="128" t="s">
        <v>2</v>
      </c>
      <c r="Y17" s="128" t="s">
        <v>2</v>
      </c>
      <c r="Z17" s="128" t="s">
        <v>2</v>
      </c>
    </row>
    <row r="18" spans="2:26" s="114" customFormat="1" ht="78" customHeight="1" thickBot="1">
      <c r="B18" s="133"/>
      <c r="C18" s="180"/>
      <c r="D18" s="178"/>
      <c r="E18" s="133"/>
      <c r="F18" s="133"/>
      <c r="G18" s="180"/>
      <c r="H18" s="178"/>
      <c r="I18" s="178"/>
      <c r="J18" s="176"/>
      <c r="K18" s="176"/>
      <c r="L18" s="133"/>
      <c r="M18" s="180"/>
      <c r="N18" s="178"/>
      <c r="O18" s="133"/>
      <c r="P18" s="176"/>
      <c r="Q18" s="177"/>
      <c r="R18" s="121"/>
      <c r="S18" s="121"/>
      <c r="T18" s="132"/>
      <c r="U18" s="121"/>
      <c r="V18" s="121"/>
      <c r="W18" s="133"/>
      <c r="X18" s="133"/>
      <c r="Y18" s="133"/>
      <c r="Z18" s="133"/>
    </row>
    <row r="19" spans="2:26" s="123" customFormat="1">
      <c r="B19" s="124"/>
      <c r="E19" s="174" t="s">
        <v>389</v>
      </c>
      <c r="P19" s="123" t="s">
        <v>390</v>
      </c>
    </row>
    <row r="20" spans="2:26" s="123" customFormat="1">
      <c r="B20" s="124"/>
    </row>
    <row r="21" spans="2:26" s="123" customFormat="1"/>
    <row r="22" spans="2:26" s="114" customFormat="1" ht="45" customHeight="1">
      <c r="B22" s="471" t="s">
        <v>397</v>
      </c>
      <c r="C22" s="475"/>
      <c r="D22" s="472"/>
      <c r="E22" s="471" t="s">
        <v>398</v>
      </c>
      <c r="F22" s="475"/>
      <c r="G22" s="472"/>
      <c r="H22" s="471" t="s">
        <v>6</v>
      </c>
      <c r="I22" s="475"/>
      <c r="J22" s="479"/>
      <c r="K22" s="471" t="s">
        <v>191</v>
      </c>
      <c r="L22" s="472"/>
      <c r="M22" s="473" t="s">
        <v>403</v>
      </c>
      <c r="N22" s="115" t="s">
        <v>190</v>
      </c>
    </row>
    <row r="23" spans="2:26" s="114" customFormat="1" ht="45" customHeight="1" thickBot="1">
      <c r="B23" s="128" t="s">
        <v>116</v>
      </c>
      <c r="C23" s="135" t="s">
        <v>3</v>
      </c>
      <c r="D23" s="135" t="s">
        <v>118</v>
      </c>
      <c r="E23" s="128" t="s">
        <v>4</v>
      </c>
      <c r="F23" s="135" t="s">
        <v>5</v>
      </c>
      <c r="G23" s="135" t="s">
        <v>118</v>
      </c>
      <c r="H23" s="170" t="s">
        <v>42</v>
      </c>
      <c r="I23" s="170" t="s">
        <v>43</v>
      </c>
      <c r="J23" s="206" t="s">
        <v>54</v>
      </c>
      <c r="K23" s="346" t="s">
        <v>401</v>
      </c>
      <c r="L23" s="345" t="s">
        <v>402</v>
      </c>
      <c r="M23" s="474"/>
      <c r="N23" s="136" t="s">
        <v>192</v>
      </c>
    </row>
    <row r="24" spans="2:26" s="114" customFormat="1" ht="78" customHeight="1" thickBot="1">
      <c r="B24" s="134"/>
      <c r="C24" s="134"/>
      <c r="D24" s="134"/>
      <c r="E24" s="134"/>
      <c r="F24" s="134"/>
      <c r="G24" s="134"/>
      <c r="H24" s="199"/>
      <c r="I24" s="199"/>
      <c r="J24" s="200"/>
      <c r="K24" s="191"/>
      <c r="L24" s="134"/>
      <c r="M24" s="191"/>
      <c r="N24" s="191"/>
    </row>
    <row r="25" spans="2:26" s="123" customFormat="1" ht="13.5" customHeight="1">
      <c r="B25" s="124" t="s">
        <v>396</v>
      </c>
      <c r="N25" s="123" t="s">
        <v>214</v>
      </c>
    </row>
    <row r="26" spans="2:26" s="123" customFormat="1" ht="13.5" customHeight="1">
      <c r="B26" s="124"/>
    </row>
    <row r="27" spans="2:26" s="123" customFormat="1"/>
    <row r="28" spans="2:26" s="114" customFormat="1" ht="45" customHeight="1">
      <c r="B28" s="471" t="s">
        <v>404</v>
      </c>
      <c r="C28" s="475"/>
      <c r="D28" s="475"/>
      <c r="E28" s="475"/>
      <c r="F28" s="475"/>
      <c r="G28" s="475"/>
      <c r="H28" s="475"/>
      <c r="I28" s="475"/>
      <c r="J28" s="475"/>
      <c r="K28" s="475"/>
      <c r="L28" s="475"/>
      <c r="M28" s="475"/>
      <c r="N28" s="475"/>
      <c r="O28" s="475"/>
      <c r="P28" s="475"/>
      <c r="Q28" s="475"/>
      <c r="R28" s="475"/>
      <c r="S28" s="475"/>
      <c r="T28" s="475"/>
      <c r="U28" s="475"/>
      <c r="V28" s="472"/>
    </row>
    <row r="29" spans="2:26" s="114" customFormat="1" ht="77.25" customHeight="1" thickBot="1">
      <c r="B29" s="181" t="s">
        <v>406</v>
      </c>
      <c r="C29" s="182" t="s">
        <v>247</v>
      </c>
      <c r="D29" s="182" t="s">
        <v>248</v>
      </c>
      <c r="E29" s="129" t="s">
        <v>249</v>
      </c>
      <c r="F29" s="170" t="s">
        <v>250</v>
      </c>
      <c r="G29" s="170" t="s">
        <v>251</v>
      </c>
      <c r="H29" s="170" t="s">
        <v>252</v>
      </c>
      <c r="I29" s="131" t="s">
        <v>407</v>
      </c>
      <c r="J29" s="175" t="s">
        <v>254</v>
      </c>
      <c r="K29" s="175" t="s">
        <v>255</v>
      </c>
      <c r="L29" s="175" t="s">
        <v>256</v>
      </c>
      <c r="M29" s="170" t="s">
        <v>257</v>
      </c>
      <c r="N29" s="170" t="s">
        <v>258</v>
      </c>
      <c r="O29" s="170" t="s">
        <v>259</v>
      </c>
      <c r="P29" s="206" t="s">
        <v>260</v>
      </c>
      <c r="Q29" s="128" t="s">
        <v>261</v>
      </c>
      <c r="R29" s="346" t="s">
        <v>262</v>
      </c>
      <c r="S29" s="346" t="s">
        <v>263</v>
      </c>
      <c r="T29" s="128" t="s">
        <v>264</v>
      </c>
      <c r="U29" s="128" t="s">
        <v>265</v>
      </c>
      <c r="V29" s="128" t="s">
        <v>266</v>
      </c>
    </row>
    <row r="30" spans="2:26" s="114" customFormat="1" ht="78" customHeight="1" thickBot="1">
      <c r="B30" s="362"/>
      <c r="C30" s="362"/>
      <c r="D30" s="362"/>
      <c r="E30" s="362"/>
      <c r="F30" s="362"/>
      <c r="G30" s="362"/>
      <c r="H30" s="362"/>
      <c r="I30" s="362"/>
      <c r="J30" s="362"/>
      <c r="K30" s="362"/>
      <c r="L30" s="362"/>
      <c r="M30" s="362"/>
      <c r="N30" s="362"/>
      <c r="O30" s="362"/>
      <c r="P30" s="362"/>
      <c r="Q30" s="362"/>
      <c r="R30" s="362"/>
      <c r="S30" s="362"/>
      <c r="T30" s="362"/>
      <c r="U30" s="362"/>
      <c r="V30" s="362"/>
    </row>
    <row r="31" spans="2:26" s="123" customFormat="1" ht="13.5" customHeight="1">
      <c r="B31" s="124" t="s">
        <v>405</v>
      </c>
    </row>
    <row r="32" spans="2:26" s="123" customFormat="1" ht="13.5" customHeight="1">
      <c r="B32" s="124"/>
    </row>
    <row r="33" spans="2:19" s="123" customFormat="1"/>
    <row r="34" spans="2:19" s="114" customFormat="1" ht="45" customHeight="1">
      <c r="B34" s="477" t="s">
        <v>84</v>
      </c>
      <c r="C34" s="471" t="s">
        <v>410</v>
      </c>
      <c r="D34" s="472"/>
      <c r="E34" s="471" t="s">
        <v>327</v>
      </c>
      <c r="F34" s="472"/>
      <c r="G34" s="471" t="s">
        <v>96</v>
      </c>
      <c r="H34" s="472"/>
      <c r="I34" s="471" t="s">
        <v>72</v>
      </c>
      <c r="J34" s="475"/>
      <c r="K34" s="475"/>
      <c r="L34" s="472"/>
    </row>
    <row r="35" spans="2:19" s="114" customFormat="1" ht="45" customHeight="1" thickBot="1">
      <c r="B35" s="478"/>
      <c r="C35" s="128" t="s">
        <v>202</v>
      </c>
      <c r="D35" s="205" t="s">
        <v>203</v>
      </c>
      <c r="E35" s="346" t="s">
        <v>328</v>
      </c>
      <c r="F35" s="205" t="s">
        <v>345</v>
      </c>
      <c r="G35" s="128" t="s">
        <v>86</v>
      </c>
      <c r="H35" s="128" t="s">
        <v>87</v>
      </c>
      <c r="I35" s="128" t="s">
        <v>73</v>
      </c>
      <c r="J35" s="128" t="s">
        <v>204</v>
      </c>
      <c r="K35" s="346" t="s">
        <v>205</v>
      </c>
      <c r="L35" s="128" t="s">
        <v>435</v>
      </c>
    </row>
    <row r="36" spans="2:19" s="114" customFormat="1" ht="78.75" customHeight="1" thickBot="1">
      <c r="B36" s="183">
        <f>C36+D36</f>
        <v>0</v>
      </c>
      <c r="C36" s="184"/>
      <c r="D36" s="184"/>
      <c r="E36" s="423"/>
      <c r="F36" s="423"/>
      <c r="G36" s="185"/>
      <c r="H36" s="185"/>
      <c r="I36" s="183">
        <f>J36+K36</f>
        <v>0</v>
      </c>
      <c r="J36" s="184"/>
      <c r="K36" s="184"/>
      <c r="L36" s="184"/>
    </row>
    <row r="37" spans="2:19" s="123" customFormat="1" ht="13.5" customHeight="1">
      <c r="B37" s="124" t="s">
        <v>408</v>
      </c>
      <c r="D37" s="190" t="s">
        <v>189</v>
      </c>
      <c r="R37" s="123" t="s">
        <v>83</v>
      </c>
    </row>
    <row r="38" spans="2:19" s="123" customFormat="1" ht="13.5" customHeight="1">
      <c r="B38" s="124"/>
      <c r="D38" s="190" t="s">
        <v>409</v>
      </c>
    </row>
    <row r="39" spans="2:19" s="123" customFormat="1">
      <c r="B39" s="123" t="s">
        <v>411</v>
      </c>
    </row>
    <row r="40" spans="2:19" s="114" customFormat="1" ht="45" customHeight="1">
      <c r="B40" s="471" t="s">
        <v>412</v>
      </c>
      <c r="C40" s="472"/>
      <c r="D40" s="476" t="s">
        <v>34</v>
      </c>
      <c r="E40" s="476"/>
      <c r="F40" s="476"/>
      <c r="G40" s="471" t="s">
        <v>414</v>
      </c>
      <c r="H40" s="472"/>
      <c r="I40" s="471" t="s">
        <v>193</v>
      </c>
      <c r="J40" s="472"/>
      <c r="K40" s="473" t="s">
        <v>416</v>
      </c>
      <c r="L40" s="473" t="s">
        <v>208</v>
      </c>
    </row>
    <row r="41" spans="2:19" s="114" customFormat="1" ht="45" customHeight="1" thickBot="1">
      <c r="B41" s="128" t="s">
        <v>99</v>
      </c>
      <c r="C41" s="128" t="s">
        <v>103</v>
      </c>
      <c r="D41" s="128" t="s">
        <v>127</v>
      </c>
      <c r="E41" s="128" t="s">
        <v>128</v>
      </c>
      <c r="F41" s="128" t="s">
        <v>129</v>
      </c>
      <c r="G41" s="346" t="s">
        <v>347</v>
      </c>
      <c r="H41" s="346" t="s">
        <v>158</v>
      </c>
      <c r="I41" s="192" t="s">
        <v>216</v>
      </c>
      <c r="J41" s="192" t="s">
        <v>194</v>
      </c>
      <c r="K41" s="474"/>
      <c r="L41" s="474"/>
      <c r="N41" s="137"/>
      <c r="O41" s="137"/>
      <c r="R41" s="138"/>
    </row>
    <row r="42" spans="2:19" s="114" customFormat="1" ht="78.75" customHeight="1" thickBot="1">
      <c r="B42" s="191"/>
      <c r="C42" s="191"/>
      <c r="D42" s="199"/>
      <c r="E42" s="199"/>
      <c r="F42" s="121"/>
      <c r="G42" s="199"/>
      <c r="H42" s="199"/>
      <c r="I42" s="191"/>
      <c r="J42" s="191"/>
      <c r="K42" s="191"/>
      <c r="L42" s="191"/>
      <c r="P42" s="139"/>
      <c r="Q42" s="140"/>
    </row>
    <row r="43" spans="2:19" s="123" customFormat="1" ht="13.5" customHeight="1">
      <c r="B43" s="123" t="s">
        <v>413</v>
      </c>
      <c r="I43" s="123" t="s">
        <v>215</v>
      </c>
      <c r="J43" s="123" t="s">
        <v>195</v>
      </c>
      <c r="M43" s="124" t="s">
        <v>153</v>
      </c>
    </row>
    <row r="44" spans="2:19" s="123" customFormat="1" ht="13.5" customHeight="1">
      <c r="G44" s="123" t="s">
        <v>415</v>
      </c>
    </row>
    <row r="45" spans="2:19" s="123" customFormat="1"/>
    <row r="46" spans="2:19" s="19" customFormat="1" ht="45" customHeight="1">
      <c r="B46" s="466" t="s">
        <v>418</v>
      </c>
      <c r="C46" s="468"/>
      <c r="D46" s="466" t="s">
        <v>179</v>
      </c>
      <c r="E46" s="467"/>
      <c r="F46" s="467"/>
      <c r="G46" s="467"/>
      <c r="H46" s="468"/>
      <c r="I46" s="466" t="s">
        <v>420</v>
      </c>
      <c r="J46" s="467"/>
      <c r="K46" s="468"/>
      <c r="L46" s="466" t="s">
        <v>180</v>
      </c>
      <c r="M46" s="467"/>
      <c r="N46" s="467"/>
      <c r="O46" s="468"/>
      <c r="P46" s="466" t="s">
        <v>181</v>
      </c>
      <c r="Q46" s="468"/>
      <c r="R46" s="469" t="s">
        <v>182</v>
      </c>
      <c r="S46" s="469" t="s">
        <v>430</v>
      </c>
    </row>
    <row r="47" spans="2:19" s="19" customFormat="1" ht="60" customHeight="1" thickBot="1">
      <c r="B47" s="161" t="s">
        <v>161</v>
      </c>
      <c r="C47" s="161" t="s">
        <v>162</v>
      </c>
      <c r="D47" s="162" t="s">
        <v>164</v>
      </c>
      <c r="E47" s="347" t="s">
        <v>417</v>
      </c>
      <c r="F47" s="163" t="s">
        <v>243</v>
      </c>
      <c r="G47" s="164" t="s">
        <v>438</v>
      </c>
      <c r="H47" s="163" t="s">
        <v>236</v>
      </c>
      <c r="I47" s="165" t="s">
        <v>116</v>
      </c>
      <c r="J47" s="166" t="s">
        <v>3</v>
      </c>
      <c r="K47" s="20" t="s">
        <v>118</v>
      </c>
      <c r="L47" s="167" t="s">
        <v>424</v>
      </c>
      <c r="M47" s="167" t="s">
        <v>423</v>
      </c>
      <c r="N47" s="167" t="s">
        <v>426</v>
      </c>
      <c r="O47" s="167" t="s">
        <v>427</v>
      </c>
      <c r="P47" s="168" t="s">
        <v>428</v>
      </c>
      <c r="Q47" s="168" t="s">
        <v>183</v>
      </c>
      <c r="R47" s="470"/>
      <c r="S47" s="470"/>
    </row>
    <row r="48" spans="2:19" s="19" customFormat="1" ht="78.75" customHeight="1" thickBot="1">
      <c r="B48" s="188"/>
      <c r="C48" s="188"/>
      <c r="D48" s="187">
        <f>SUM(F48:H48)</f>
        <v>0</v>
      </c>
      <c r="E48" s="363"/>
      <c r="F48" s="186"/>
      <c r="G48" s="186"/>
      <c r="H48" s="186"/>
      <c r="I48" s="188"/>
      <c r="J48" s="188"/>
      <c r="K48" s="188"/>
      <c r="L48" s="201"/>
      <c r="M48" s="191"/>
      <c r="N48" s="189"/>
      <c r="O48" s="189"/>
      <c r="P48" s="191"/>
      <c r="Q48" s="186"/>
      <c r="R48" s="169"/>
      <c r="S48" s="134"/>
    </row>
    <row r="49" spans="2:35" s="7" customFormat="1">
      <c r="B49" s="10" t="s">
        <v>419</v>
      </c>
      <c r="I49" s="7" t="s">
        <v>421</v>
      </c>
      <c r="O49" s="10"/>
      <c r="P49" s="7" t="s">
        <v>429</v>
      </c>
    </row>
    <row r="50" spans="2:35" s="7" customFormat="1">
      <c r="B50" s="10"/>
      <c r="I50" s="7" t="s">
        <v>422</v>
      </c>
      <c r="P50" s="7" t="s">
        <v>431</v>
      </c>
      <c r="AH50" s="19"/>
      <c r="AI50" s="19"/>
    </row>
    <row r="51" spans="2:35">
      <c r="I51" t="s">
        <v>425</v>
      </c>
      <c r="AH51" s="19"/>
      <c r="AI51" s="19"/>
    </row>
    <row r="52" spans="2:35">
      <c r="AG52" s="19"/>
      <c r="AH52" s="19"/>
    </row>
    <row r="54" spans="2:35">
      <c r="D54" s="10"/>
    </row>
    <row r="55" spans="2:35" ht="14.25" customHeight="1"/>
    <row r="58" spans="2:35">
      <c r="B58" s="19"/>
    </row>
    <row r="59" spans="2:35">
      <c r="AG59" s="19"/>
      <c r="AH59" s="19"/>
    </row>
    <row r="60" spans="2:35">
      <c r="B60" s="19"/>
      <c r="AG60" s="7"/>
      <c r="AH60" s="7"/>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sheetData>
  <mergeCells count="46">
    <mergeCell ref="B10:B11"/>
    <mergeCell ref="C10:E10"/>
    <mergeCell ref="B4:B5"/>
    <mergeCell ref="H22:J22"/>
    <mergeCell ref="E4:E5"/>
    <mergeCell ref="B16:E16"/>
    <mergeCell ref="F16:G16"/>
    <mergeCell ref="C4:C5"/>
    <mergeCell ref="B34:B35"/>
    <mergeCell ref="I40:J40"/>
    <mergeCell ref="C34:D34"/>
    <mergeCell ref="B22:D22"/>
    <mergeCell ref="D40:F40"/>
    <mergeCell ref="B28:V28"/>
    <mergeCell ref="L40:L41"/>
    <mergeCell ref="E34:F34"/>
    <mergeCell ref="G34:H34"/>
    <mergeCell ref="G40:H40"/>
    <mergeCell ref="I34:L34"/>
    <mergeCell ref="B40:C40"/>
    <mergeCell ref="K40:K41"/>
    <mergeCell ref="E22:G22"/>
    <mergeCell ref="K22:L22"/>
    <mergeCell ref="M22:M23"/>
    <mergeCell ref="B46:C46"/>
    <mergeCell ref="S46:S47"/>
    <mergeCell ref="P46:Q46"/>
    <mergeCell ref="L46:O46"/>
    <mergeCell ref="R46:R47"/>
    <mergeCell ref="I46:K46"/>
    <mergeCell ref="D46:H46"/>
    <mergeCell ref="P16:V16"/>
    <mergeCell ref="K4:K5"/>
    <mergeCell ref="D4:D5"/>
    <mergeCell ref="M4:M5"/>
    <mergeCell ref="I4:I5"/>
    <mergeCell ref="F4:H4"/>
    <mergeCell ref="J4:J5"/>
    <mergeCell ref="F10:F11"/>
    <mergeCell ref="G10:H10"/>
    <mergeCell ref="I10:I11"/>
    <mergeCell ref="N4:Q4"/>
    <mergeCell ref="L4:L5"/>
    <mergeCell ref="I16:K16"/>
    <mergeCell ref="L16:O16"/>
    <mergeCell ref="J10:M10"/>
  </mergeCells>
  <phoneticPr fontId="2"/>
  <dataValidations count="6">
    <dataValidation type="list" allowBlank="1" showInputMessage="1" showErrorMessage="1" sqref="B24:G24 L24 S48">
      <formula1>"○,"</formula1>
    </dataValidation>
    <dataValidation type="list" allowBlank="1" showInputMessage="1" showErrorMessage="1" sqref="K24 B42:C42 P18 M24:N24 M48 P48 I42:L42 J18:K18 I12:M12">
      <formula1>"有,無"</formula1>
    </dataValidation>
    <dataValidation type="list" allowBlank="1" showInputMessage="1" showErrorMessage="1" prompt="職業紹介権がある場合は、許可証の写しを添付してください" sqref="B48:C48">
      <formula1>"○"</formula1>
    </dataValidation>
    <dataValidation type="list" allowBlank="1" showInputMessage="1" showErrorMessage="1" prompt="ある場合は写真を添付してください" sqref="I48:K48">
      <formula1>"○"</formula1>
    </dataValidation>
    <dataValidation type="list" allowBlank="1" showInputMessage="1" showErrorMessage="1" sqref="W18">
      <formula1>"2007以前,2010,2013,2016以降"</formula1>
    </dataValidation>
    <dataValidation type="list" allowBlank="1" showInputMessage="1" showErrorMessage="1" sqref="L48">
      <formula1>"常時開放,時間限定"</formula1>
    </dataValidation>
  </dataValidations>
  <pageMargins left="0.35433070866141736" right="0.19685039370078741" top="0.55118110236220474" bottom="0.19685039370078741" header="0.39370078740157483" footer="0.19685039370078741"/>
  <pageSetup paperSize="9" scale="37" orientation="portrait" horizontalDpi="300" r:id="rId1"/>
  <headerFooter alignWithMargins="0">
    <oddHeader>&amp;R&amp;14資料４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showGridLines="0" view="pageBreakPreview" zoomScaleNormal="100" zoomScaleSheetLayoutView="100" workbookViewId="0">
      <selection activeCell="E5" sqref="E5"/>
    </sheetView>
  </sheetViews>
  <sheetFormatPr defaultRowHeight="27" customHeight="1"/>
  <cols>
    <col min="1" max="1" width="3.625" customWidth="1"/>
    <col min="2" max="2" width="21.875" style="1" customWidth="1"/>
    <col min="3" max="3" width="13.5" customWidth="1"/>
    <col min="4" max="8" width="10.625" customWidth="1"/>
  </cols>
  <sheetData>
    <row r="1" spans="1:8" ht="32.25" customHeight="1">
      <c r="A1" s="520" t="s">
        <v>331</v>
      </c>
      <c r="B1" s="520"/>
      <c r="C1" s="520"/>
      <c r="D1" s="520"/>
      <c r="E1" s="520"/>
      <c r="F1" s="520"/>
      <c r="G1" s="520"/>
      <c r="H1" s="520"/>
    </row>
    <row r="2" spans="1:8" ht="32.25" customHeight="1" thickBot="1"/>
    <row r="3" spans="1:8" ht="32.25" customHeight="1">
      <c r="B3" s="88" t="s">
        <v>88</v>
      </c>
      <c r="C3" s="526" t="s">
        <v>295</v>
      </c>
      <c r="D3" s="527"/>
      <c r="E3" s="527"/>
      <c r="F3" s="527"/>
      <c r="G3" s="527"/>
      <c r="H3" s="528"/>
    </row>
    <row r="4" spans="1:8" ht="32.25" customHeight="1" thickBot="1">
      <c r="B4" s="292" t="s">
        <v>89</v>
      </c>
      <c r="C4" s="529" t="str">
        <f>入力表!C6</f>
        <v>中央・城北職業能力開発センター再就職促進訓練室</v>
      </c>
      <c r="D4" s="530"/>
      <c r="E4" s="530"/>
      <c r="F4" s="530"/>
      <c r="G4" s="530"/>
      <c r="H4" s="531"/>
    </row>
    <row r="5" spans="1:8" ht="32.25" customHeight="1">
      <c r="A5" s="2" t="s">
        <v>56</v>
      </c>
    </row>
    <row r="6" spans="1:8" ht="6" customHeight="1" thickBot="1"/>
    <row r="7" spans="1:8" ht="32.25" customHeight="1">
      <c r="B7" s="15" t="s">
        <v>27</v>
      </c>
      <c r="C7" s="521">
        <f>入力表!D6</f>
        <v>0</v>
      </c>
      <c r="D7" s="522"/>
      <c r="E7" s="522"/>
      <c r="F7" s="522"/>
      <c r="G7" s="522"/>
      <c r="H7" s="523"/>
    </row>
    <row r="8" spans="1:8" ht="32.25" customHeight="1">
      <c r="B8" s="14" t="s">
        <v>9</v>
      </c>
      <c r="C8" s="490">
        <f>入力表!E6</f>
        <v>0</v>
      </c>
      <c r="D8" s="491"/>
      <c r="E8" s="491"/>
      <c r="F8" s="491"/>
      <c r="G8" s="491"/>
      <c r="H8" s="492"/>
    </row>
    <row r="9" spans="1:8" ht="32.25" customHeight="1">
      <c r="B9" s="524" t="s">
        <v>90</v>
      </c>
      <c r="C9" s="508">
        <f>入力表!F6</f>
        <v>0</v>
      </c>
      <c r="D9" s="509"/>
      <c r="E9" s="509"/>
      <c r="F9" s="509"/>
      <c r="G9" s="509"/>
      <c r="H9" s="510"/>
    </row>
    <row r="10" spans="1:8" ht="32.25" customHeight="1">
      <c r="B10" s="525"/>
      <c r="C10" s="493">
        <f>入力表!G6</f>
        <v>0</v>
      </c>
      <c r="D10" s="494"/>
      <c r="E10" s="494"/>
      <c r="F10" s="494"/>
      <c r="G10" s="494"/>
      <c r="H10" s="495"/>
    </row>
    <row r="11" spans="1:8" ht="32.25" customHeight="1">
      <c r="B11" s="274" t="s">
        <v>126</v>
      </c>
      <c r="C11" s="487">
        <f>入力表!H6</f>
        <v>0</v>
      </c>
      <c r="D11" s="488"/>
      <c r="E11" s="488"/>
      <c r="F11" s="488"/>
      <c r="G11" s="488"/>
      <c r="H11" s="489"/>
    </row>
    <row r="12" spans="1:8" ht="32.25" customHeight="1">
      <c r="B12" s="14" t="s">
        <v>8</v>
      </c>
      <c r="C12" s="490">
        <f>入力表!I6</f>
        <v>0</v>
      </c>
      <c r="D12" s="491"/>
      <c r="E12" s="540"/>
      <c r="F12" s="541"/>
      <c r="G12" s="542"/>
      <c r="H12" s="543"/>
    </row>
    <row r="13" spans="1:8" ht="32.25" customHeight="1">
      <c r="B13" s="14" t="s">
        <v>10</v>
      </c>
      <c r="C13" s="490">
        <f>入力表!J6</f>
        <v>0</v>
      </c>
      <c r="D13" s="491"/>
      <c r="E13" s="491"/>
      <c r="F13" s="491"/>
      <c r="G13" s="491"/>
      <c r="H13" s="492"/>
    </row>
    <row r="14" spans="1:8" ht="32.25" customHeight="1">
      <c r="B14" s="408" t="s">
        <v>275</v>
      </c>
      <c r="C14" s="517">
        <f>入力表!K6</f>
        <v>0</v>
      </c>
      <c r="D14" s="518"/>
      <c r="E14" s="518"/>
      <c r="F14" s="409" t="s">
        <v>324</v>
      </c>
      <c r="G14" s="409"/>
      <c r="H14" s="410"/>
    </row>
    <row r="15" spans="1:8" ht="38.25" customHeight="1">
      <c r="B15" s="411" t="s">
        <v>296</v>
      </c>
      <c r="C15" s="502">
        <f>入力表!L6</f>
        <v>0</v>
      </c>
      <c r="D15" s="503"/>
      <c r="E15" s="503"/>
      <c r="F15" s="499" t="s">
        <v>135</v>
      </c>
      <c r="G15" s="499"/>
      <c r="H15" s="507"/>
    </row>
    <row r="16" spans="1:8" ht="32.25" customHeight="1">
      <c r="B16" s="408" t="s">
        <v>297</v>
      </c>
      <c r="C16" s="496">
        <f>入力表!M6</f>
        <v>0</v>
      </c>
      <c r="D16" s="497"/>
      <c r="E16" s="497"/>
      <c r="F16" s="412" t="s">
        <v>135</v>
      </c>
      <c r="G16" s="412"/>
      <c r="H16" s="410"/>
    </row>
    <row r="17" spans="1:13" ht="32.25" customHeight="1">
      <c r="B17" s="544" t="s">
        <v>17</v>
      </c>
      <c r="C17" s="413" t="s">
        <v>13</v>
      </c>
      <c r="D17" s="498">
        <f>入力表!N6</f>
        <v>0</v>
      </c>
      <c r="E17" s="499"/>
      <c r="F17" s="500"/>
      <c r="G17" s="500"/>
      <c r="H17" s="501"/>
      <c r="I17" s="113"/>
      <c r="J17" s="7"/>
      <c r="K17" s="7"/>
      <c r="L17" s="7"/>
      <c r="M17" s="7"/>
    </row>
    <row r="18" spans="1:13" ht="32.25" customHeight="1">
      <c r="B18" s="545"/>
      <c r="C18" s="414" t="s">
        <v>14</v>
      </c>
      <c r="D18" s="504">
        <f>入力表!O6</f>
        <v>0</v>
      </c>
      <c r="E18" s="505"/>
      <c r="F18" s="505"/>
      <c r="G18" s="505"/>
      <c r="H18" s="506"/>
    </row>
    <row r="19" spans="1:13" ht="32.25" customHeight="1">
      <c r="B19" s="545"/>
      <c r="C19" s="414" t="s">
        <v>15</v>
      </c>
      <c r="D19" s="504">
        <f>入力表!P6</f>
        <v>0</v>
      </c>
      <c r="E19" s="505"/>
      <c r="F19" s="505"/>
      <c r="G19" s="505"/>
      <c r="H19" s="506"/>
    </row>
    <row r="20" spans="1:13" ht="32.25" customHeight="1">
      <c r="B20" s="545"/>
      <c r="C20" s="415" t="s">
        <v>16</v>
      </c>
      <c r="D20" s="514">
        <f>入力表!Q6</f>
        <v>0</v>
      </c>
      <c r="E20" s="515"/>
      <c r="F20" s="515"/>
      <c r="G20" s="515"/>
      <c r="H20" s="516"/>
    </row>
    <row r="21" spans="1:13" ht="32.25" customHeight="1">
      <c r="B21" s="544" t="s">
        <v>267</v>
      </c>
      <c r="C21" s="416" t="s">
        <v>268</v>
      </c>
      <c r="D21" s="417">
        <f>入力表!J12</f>
        <v>0</v>
      </c>
      <c r="E21" s="417" t="s">
        <v>269</v>
      </c>
      <c r="F21" s="417">
        <f>入力表!K12</f>
        <v>0</v>
      </c>
      <c r="G21" s="417" t="s">
        <v>270</v>
      </c>
      <c r="H21" s="418">
        <f>入力表!L12</f>
        <v>0</v>
      </c>
    </row>
    <row r="22" spans="1:13" ht="32.25" customHeight="1" thickBot="1">
      <c r="B22" s="556"/>
      <c r="C22" s="419" t="s">
        <v>271</v>
      </c>
      <c r="D22" s="420">
        <f>入力表!M12</f>
        <v>0</v>
      </c>
      <c r="E22" s="420"/>
      <c r="F22" s="420"/>
      <c r="G22" s="420"/>
      <c r="H22" s="421"/>
    </row>
    <row r="23" spans="1:13" ht="32.25" customHeight="1" thickBot="1">
      <c r="A23" s="4"/>
      <c r="B23" s="546" t="s">
        <v>310</v>
      </c>
      <c r="C23" s="546"/>
      <c r="D23" s="546"/>
      <c r="E23" s="546"/>
      <c r="F23" s="546"/>
      <c r="G23" s="546"/>
      <c r="H23" s="546"/>
    </row>
    <row r="24" spans="1:13" ht="32.25" customHeight="1">
      <c r="B24" s="422" t="s">
        <v>432</v>
      </c>
      <c r="C24" s="511">
        <f>入力表!B12</f>
        <v>0</v>
      </c>
      <c r="D24" s="512"/>
      <c r="E24" s="512"/>
      <c r="F24" s="512"/>
      <c r="G24" s="512"/>
      <c r="H24" s="513"/>
    </row>
    <row r="25" spans="1:13" ht="32.25" customHeight="1">
      <c r="B25" s="13" t="s">
        <v>98</v>
      </c>
      <c r="C25" s="508">
        <f>入力表!C12</f>
        <v>0</v>
      </c>
      <c r="D25" s="509"/>
      <c r="E25" s="509"/>
      <c r="F25" s="509"/>
      <c r="G25" s="509"/>
      <c r="H25" s="510"/>
    </row>
    <row r="26" spans="1:13" ht="32.25" customHeight="1">
      <c r="B26" s="16" t="s">
        <v>91</v>
      </c>
      <c r="C26" s="493">
        <f>入力表!D12</f>
        <v>0</v>
      </c>
      <c r="D26" s="494"/>
      <c r="E26" s="494"/>
      <c r="F26" s="494"/>
      <c r="G26" s="494"/>
      <c r="H26" s="495"/>
    </row>
    <row r="27" spans="1:13" ht="32.25" customHeight="1">
      <c r="B27" s="58" t="s">
        <v>14</v>
      </c>
      <c r="C27" s="560">
        <f>入力表!E12</f>
        <v>0</v>
      </c>
      <c r="D27" s="561"/>
      <c r="E27" s="561"/>
      <c r="F27" s="561"/>
      <c r="G27" s="561"/>
      <c r="H27" s="562"/>
    </row>
    <row r="28" spans="1:13" ht="32.25" customHeight="1">
      <c r="B28" s="14" t="s">
        <v>433</v>
      </c>
      <c r="C28" s="551">
        <f>入力表!F12</f>
        <v>0</v>
      </c>
      <c r="D28" s="563"/>
      <c r="E28" s="53"/>
      <c r="F28" s="53"/>
      <c r="G28" s="53"/>
      <c r="H28" s="54"/>
    </row>
    <row r="29" spans="1:13" ht="32.25" customHeight="1">
      <c r="B29" s="14" t="s">
        <v>92</v>
      </c>
      <c r="C29" s="56" t="s">
        <v>36</v>
      </c>
      <c r="D29" s="364">
        <f>入力表!G12</f>
        <v>0</v>
      </c>
      <c r="E29" s="197" t="s">
        <v>77</v>
      </c>
      <c r="F29" s="85" t="s">
        <v>82</v>
      </c>
      <c r="G29" s="3">
        <f>入力表!H12</f>
        <v>0</v>
      </c>
      <c r="H29" s="70" t="s">
        <v>45</v>
      </c>
    </row>
    <row r="30" spans="1:13" ht="32.25" customHeight="1">
      <c r="B30" s="87" t="s">
        <v>93</v>
      </c>
      <c r="C30" s="551">
        <f>入力表!I12</f>
        <v>0</v>
      </c>
      <c r="D30" s="552"/>
      <c r="E30" s="564"/>
      <c r="F30" s="565"/>
      <c r="G30" s="565"/>
      <c r="H30" s="566"/>
    </row>
    <row r="31" spans="1:13" ht="32.25" customHeight="1">
      <c r="B31" s="539" t="s">
        <v>298</v>
      </c>
      <c r="C31" s="381" t="s">
        <v>32</v>
      </c>
      <c r="D31" s="519">
        <f>入力表!B18</f>
        <v>0</v>
      </c>
      <c r="E31" s="519"/>
      <c r="F31" s="382" t="s">
        <v>46</v>
      </c>
      <c r="G31" s="383">
        <f>入力表!C18</f>
        <v>0</v>
      </c>
      <c r="H31" s="69" t="s">
        <v>76</v>
      </c>
    </row>
    <row r="32" spans="1:13" ht="32.25" customHeight="1">
      <c r="B32" s="539"/>
      <c r="C32" s="66" t="s">
        <v>47</v>
      </c>
      <c r="D32" s="384">
        <f>入力表!D18</f>
        <v>0</v>
      </c>
      <c r="E32" s="68" t="s">
        <v>76</v>
      </c>
      <c r="F32" s="385" t="s">
        <v>48</v>
      </c>
      <c r="G32" s="386">
        <f>入力表!E18</f>
        <v>0</v>
      </c>
      <c r="H32" s="387"/>
    </row>
    <row r="33" spans="2:8" ht="32.25" customHeight="1">
      <c r="B33" s="557" t="s">
        <v>299</v>
      </c>
      <c r="C33" s="388" t="s">
        <v>300</v>
      </c>
      <c r="D33" s="389"/>
      <c r="E33" s="295"/>
      <c r="F33" s="390">
        <f>入力表!F18</f>
        <v>0</v>
      </c>
      <c r="G33" s="296" t="s">
        <v>303</v>
      </c>
      <c r="H33" s="391"/>
    </row>
    <row r="34" spans="2:8" ht="32.25" customHeight="1">
      <c r="B34" s="558"/>
      <c r="C34" s="392" t="s">
        <v>301</v>
      </c>
      <c r="D34" s="393">
        <f>入力表!G18</f>
        <v>0</v>
      </c>
      <c r="E34" s="394" t="s">
        <v>302</v>
      </c>
      <c r="F34" s="393"/>
      <c r="G34" s="394"/>
      <c r="H34" s="395"/>
    </row>
    <row r="35" spans="2:8" ht="32.25" customHeight="1">
      <c r="B35" s="396" t="s">
        <v>343</v>
      </c>
      <c r="C35" s="298" t="s">
        <v>47</v>
      </c>
      <c r="D35" s="389">
        <f>入力表!H18</f>
        <v>0</v>
      </c>
      <c r="E35" s="295" t="s">
        <v>303</v>
      </c>
      <c r="F35" s="390"/>
      <c r="G35" s="296"/>
      <c r="H35" s="391"/>
    </row>
    <row r="36" spans="2:8" ht="32.25" customHeight="1">
      <c r="B36" s="557" t="s">
        <v>304</v>
      </c>
      <c r="C36" s="298" t="s">
        <v>47</v>
      </c>
      <c r="D36" s="389">
        <f>入力表!I18</f>
        <v>0</v>
      </c>
      <c r="E36" s="295" t="s">
        <v>303</v>
      </c>
      <c r="F36" s="390"/>
      <c r="G36" s="296"/>
      <c r="H36" s="391"/>
    </row>
    <row r="37" spans="2:8" ht="32.25" customHeight="1">
      <c r="B37" s="558"/>
      <c r="C37" s="397" t="s">
        <v>305</v>
      </c>
      <c r="D37" s="393">
        <f>入力表!J18</f>
        <v>0</v>
      </c>
      <c r="E37" s="394"/>
      <c r="F37" s="393" t="s">
        <v>306</v>
      </c>
      <c r="G37" s="398">
        <f>入力表!K18</f>
        <v>0</v>
      </c>
      <c r="H37" s="399"/>
    </row>
    <row r="38" spans="2:8" ht="32.25" customHeight="1">
      <c r="B38" s="559" t="s">
        <v>309</v>
      </c>
      <c r="C38" s="381" t="s">
        <v>32</v>
      </c>
      <c r="D38" s="519">
        <f>入力表!L18</f>
        <v>0</v>
      </c>
      <c r="E38" s="519"/>
      <c r="F38" s="400" t="s">
        <v>46</v>
      </c>
      <c r="G38" s="383">
        <f>入力表!M18</f>
        <v>0</v>
      </c>
      <c r="H38" s="69" t="s">
        <v>76</v>
      </c>
    </row>
    <row r="39" spans="2:8" ht="32.25" customHeight="1">
      <c r="B39" s="539"/>
      <c r="C39" s="66" t="s">
        <v>47</v>
      </c>
      <c r="D39" s="384">
        <f>入力表!N18</f>
        <v>0</v>
      </c>
      <c r="E39" s="68" t="s">
        <v>76</v>
      </c>
      <c r="F39" s="401" t="s">
        <v>48</v>
      </c>
      <c r="G39" s="386">
        <f>入力表!O18</f>
        <v>0</v>
      </c>
      <c r="H39" s="387"/>
    </row>
    <row r="40" spans="2:8" ht="32.25" customHeight="1">
      <c r="B40" s="539" t="s">
        <v>49</v>
      </c>
      <c r="C40" s="67" t="s">
        <v>50</v>
      </c>
      <c r="D40" s="485">
        <f>入力表!P18</f>
        <v>0</v>
      </c>
      <c r="E40" s="550"/>
      <c r="F40" s="400" t="s">
        <v>44</v>
      </c>
      <c r="G40" s="485">
        <f>入力表!Q18</f>
        <v>0</v>
      </c>
      <c r="H40" s="486"/>
    </row>
    <row r="41" spans="2:8" ht="32.25" customHeight="1">
      <c r="B41" s="539"/>
      <c r="C41" s="66" t="s">
        <v>51</v>
      </c>
      <c r="D41" s="547">
        <f>入力表!R18</f>
        <v>0</v>
      </c>
      <c r="E41" s="549"/>
      <c r="F41" s="386" t="s">
        <v>33</v>
      </c>
      <c r="G41" s="547">
        <f>入力表!S18</f>
        <v>0</v>
      </c>
      <c r="H41" s="548"/>
    </row>
    <row r="42" spans="2:8" ht="32.25" customHeight="1">
      <c r="B42" s="539"/>
      <c r="C42" s="402" t="s">
        <v>52</v>
      </c>
      <c r="D42" s="403">
        <f>入力表!T18</f>
        <v>0</v>
      </c>
      <c r="E42" s="404" t="s">
        <v>199</v>
      </c>
      <c r="F42" s="405">
        <f>入力表!U18</f>
        <v>0</v>
      </c>
      <c r="G42" s="406" t="s">
        <v>200</v>
      </c>
      <c r="H42" s="407">
        <f>入力表!W18</f>
        <v>0</v>
      </c>
    </row>
    <row r="43" spans="2:8" ht="32.25" customHeight="1">
      <c r="B43" s="539"/>
      <c r="C43" s="532" t="s">
        <v>136</v>
      </c>
      <c r="D43" s="533"/>
      <c r="E43" s="534">
        <f>入力表!V18</f>
        <v>0</v>
      </c>
      <c r="F43" s="534"/>
      <c r="G43" s="534"/>
      <c r="H43" s="535"/>
    </row>
    <row r="44" spans="2:8" ht="32.25" customHeight="1">
      <c r="B44" s="73" t="s">
        <v>53</v>
      </c>
      <c r="C44" s="76"/>
      <c r="D44" s="57">
        <f>入力表!X18</f>
        <v>0</v>
      </c>
      <c r="E44" s="79" t="s">
        <v>78</v>
      </c>
      <c r="F44" s="57"/>
      <c r="G44" s="57"/>
      <c r="H44" s="52"/>
    </row>
    <row r="45" spans="2:8" ht="32.25" customHeight="1">
      <c r="B45" s="74" t="s">
        <v>37</v>
      </c>
      <c r="C45" s="77"/>
      <c r="D45" s="31">
        <f>入力表!Y18</f>
        <v>0</v>
      </c>
      <c r="E45" s="80" t="s">
        <v>78</v>
      </c>
      <c r="F45" s="31"/>
      <c r="G45" s="31"/>
      <c r="H45" s="49"/>
    </row>
    <row r="46" spans="2:8" ht="32.25" customHeight="1">
      <c r="B46" s="75" t="s">
        <v>38</v>
      </c>
      <c r="C46" s="78"/>
      <c r="D46" s="60">
        <f>入力表!Z18</f>
        <v>0</v>
      </c>
      <c r="E46" s="81" t="s">
        <v>78</v>
      </c>
      <c r="F46" s="60"/>
      <c r="G46" s="60"/>
      <c r="H46" s="55"/>
    </row>
    <row r="47" spans="2:8" ht="32.25" customHeight="1">
      <c r="B47" s="59" t="s">
        <v>20</v>
      </c>
      <c r="C47" s="71" t="s">
        <v>55</v>
      </c>
      <c r="D47" s="157" t="str">
        <f>IF(入力表!B24="○","○","×")</f>
        <v>×</v>
      </c>
      <c r="E47" s="72" t="s">
        <v>41</v>
      </c>
      <c r="F47" s="157" t="str">
        <f>IF(入力表!C24="○","○","×")</f>
        <v>×</v>
      </c>
      <c r="G47" s="72" t="s">
        <v>79</v>
      </c>
      <c r="H47" s="103" t="str">
        <f>IF(入力表!D24="○","○","×")</f>
        <v>×</v>
      </c>
    </row>
    <row r="48" spans="2:8" ht="32.25" customHeight="1">
      <c r="B48" s="59" t="s">
        <v>40</v>
      </c>
      <c r="C48" s="84" t="s">
        <v>80</v>
      </c>
      <c r="D48" s="157" t="str">
        <f>IF(入力表!E24="○","○","×")</f>
        <v>×</v>
      </c>
      <c r="E48" s="72" t="s">
        <v>41</v>
      </c>
      <c r="F48" s="157" t="str">
        <f>IF(入力表!F24="○","○","×")</f>
        <v>×</v>
      </c>
      <c r="G48" s="72" t="s">
        <v>79</v>
      </c>
      <c r="H48" s="103" t="str">
        <f>IF(入力表!G24="○","○","×")</f>
        <v>×</v>
      </c>
    </row>
    <row r="49" spans="2:8" ht="32.25" customHeight="1">
      <c r="B49" s="13" t="s">
        <v>210</v>
      </c>
      <c r="C49" s="91" t="s">
        <v>42</v>
      </c>
      <c r="D49" s="293">
        <f>入力表!H24</f>
        <v>0</v>
      </c>
      <c r="E49" s="92" t="s">
        <v>43</v>
      </c>
      <c r="F49" s="198">
        <f>入力表!I24</f>
        <v>0</v>
      </c>
      <c r="G49" s="92" t="s">
        <v>54</v>
      </c>
      <c r="H49" s="93">
        <f>入力表!J24</f>
        <v>0</v>
      </c>
    </row>
    <row r="50" spans="2:8" ht="32.25" customHeight="1">
      <c r="B50" s="553" t="s">
        <v>154</v>
      </c>
      <c r="C50" s="365" t="s">
        <v>246</v>
      </c>
      <c r="D50" s="366">
        <f>入力表!B30</f>
        <v>0</v>
      </c>
      <c r="E50" s="367" t="s">
        <v>247</v>
      </c>
      <c r="F50" s="366">
        <f>入力表!C30</f>
        <v>0</v>
      </c>
      <c r="G50" s="368" t="s">
        <v>248</v>
      </c>
      <c r="H50" s="369">
        <f>入力表!D30</f>
        <v>0</v>
      </c>
    </row>
    <row r="51" spans="2:8" ht="32.25" customHeight="1">
      <c r="B51" s="554"/>
      <c r="C51" s="370" t="s">
        <v>249</v>
      </c>
      <c r="D51" s="371">
        <f>入力表!E30</f>
        <v>0</v>
      </c>
      <c r="E51" s="372" t="s">
        <v>250</v>
      </c>
      <c r="F51" s="371">
        <f>入力表!F30</f>
        <v>0</v>
      </c>
      <c r="G51" s="373" t="s">
        <v>251</v>
      </c>
      <c r="H51" s="374">
        <f>入力表!G30</f>
        <v>0</v>
      </c>
    </row>
    <row r="52" spans="2:8" ht="32.25" customHeight="1">
      <c r="B52" s="554"/>
      <c r="C52" s="370" t="s">
        <v>252</v>
      </c>
      <c r="D52" s="371">
        <f>入力表!H30</f>
        <v>0</v>
      </c>
      <c r="E52" s="373" t="s">
        <v>253</v>
      </c>
      <c r="F52" s="371">
        <f>入力表!I30</f>
        <v>0</v>
      </c>
      <c r="G52" s="373" t="s">
        <v>254</v>
      </c>
      <c r="H52" s="374">
        <f>入力表!J30</f>
        <v>0</v>
      </c>
    </row>
    <row r="53" spans="2:8" ht="32.25" customHeight="1">
      <c r="B53" s="554"/>
      <c r="C53" s="370" t="s">
        <v>255</v>
      </c>
      <c r="D53" s="371">
        <f>入力表!K30</f>
        <v>0</v>
      </c>
      <c r="E53" s="373" t="s">
        <v>256</v>
      </c>
      <c r="F53" s="371">
        <f>入力表!L30</f>
        <v>0</v>
      </c>
      <c r="G53" s="373" t="s">
        <v>257</v>
      </c>
      <c r="H53" s="374">
        <f>入力表!M30</f>
        <v>0</v>
      </c>
    </row>
    <row r="54" spans="2:8" ht="32.25" customHeight="1">
      <c r="B54" s="554"/>
      <c r="C54" s="375" t="s">
        <v>258</v>
      </c>
      <c r="D54" s="371">
        <f>入力表!N30</f>
        <v>0</v>
      </c>
      <c r="E54" s="373" t="s">
        <v>259</v>
      </c>
      <c r="F54" s="371">
        <f>入力表!O30</f>
        <v>0</v>
      </c>
      <c r="G54" s="373" t="s">
        <v>260</v>
      </c>
      <c r="H54" s="374">
        <f>入力表!P30</f>
        <v>0</v>
      </c>
    </row>
    <row r="55" spans="2:8" ht="32.25" customHeight="1">
      <c r="B55" s="554"/>
      <c r="C55" s="370" t="s">
        <v>261</v>
      </c>
      <c r="D55" s="371">
        <f>入力表!Q30</f>
        <v>0</v>
      </c>
      <c r="E55" s="373" t="s">
        <v>262</v>
      </c>
      <c r="F55" s="371">
        <f>入力表!R30</f>
        <v>0</v>
      </c>
      <c r="G55" s="373" t="s">
        <v>263</v>
      </c>
      <c r="H55" s="374">
        <f>入力表!S30</f>
        <v>0</v>
      </c>
    </row>
    <row r="56" spans="2:8" ht="32.25" customHeight="1">
      <c r="B56" s="555"/>
      <c r="C56" s="376" t="s">
        <v>264</v>
      </c>
      <c r="D56" s="377">
        <f>入力表!T30</f>
        <v>0</v>
      </c>
      <c r="E56" s="454" t="s">
        <v>265</v>
      </c>
      <c r="F56" s="377">
        <f>入力表!U30</f>
        <v>0</v>
      </c>
      <c r="G56" s="378" t="s">
        <v>266</v>
      </c>
      <c r="H56" s="379">
        <f>入力表!V30</f>
        <v>0</v>
      </c>
    </row>
    <row r="57" spans="2:8" ht="32.25" customHeight="1">
      <c r="B57" s="47" t="s">
        <v>191</v>
      </c>
      <c r="C57" s="210" t="s">
        <v>198</v>
      </c>
      <c r="D57" s="196">
        <f>入力表!K24</f>
        <v>0</v>
      </c>
      <c r="E57" s="195"/>
      <c r="F57" s="380" t="s">
        <v>344</v>
      </c>
      <c r="G57" s="195" t="str">
        <f>IF(入力表!L24="","",入力表!L24)</f>
        <v/>
      </c>
      <c r="H57" s="299"/>
    </row>
    <row r="58" spans="2:8" ht="32.25" customHeight="1" thickBot="1">
      <c r="B58" s="65" t="s">
        <v>307</v>
      </c>
      <c r="C58" s="298" t="s">
        <v>308</v>
      </c>
      <c r="D58" s="294">
        <f>入力表!M24</f>
        <v>0</v>
      </c>
      <c r="E58" s="295"/>
      <c r="F58" s="297"/>
      <c r="G58" s="296"/>
      <c r="H58" s="337"/>
    </row>
    <row r="59" spans="2:8" ht="59.25" customHeight="1" thickTop="1" thickBot="1">
      <c r="B59" s="107" t="s">
        <v>131</v>
      </c>
      <c r="C59" s="536"/>
      <c r="D59" s="537"/>
      <c r="E59" s="537"/>
      <c r="F59" s="537"/>
      <c r="G59" s="537"/>
      <c r="H59" s="538"/>
    </row>
    <row r="60" spans="2:8" ht="27" customHeight="1">
      <c r="B60" s="9"/>
    </row>
    <row r="61" spans="2:8" ht="27" customHeight="1">
      <c r="B61" s="9"/>
    </row>
    <row r="62" spans="2:8" ht="27" customHeight="1">
      <c r="B62" s="9"/>
    </row>
    <row r="63" spans="2:8" ht="27" customHeight="1">
      <c r="B63" s="9"/>
    </row>
    <row r="64" spans="2:8" ht="27" customHeight="1">
      <c r="B64" s="9"/>
    </row>
    <row r="65" spans="2:2" ht="27" customHeight="1">
      <c r="B65" s="9"/>
    </row>
    <row r="66" spans="2:2" ht="27" customHeight="1">
      <c r="B66" s="9"/>
    </row>
    <row r="67" spans="2:2" ht="27" customHeight="1">
      <c r="B67" s="9"/>
    </row>
    <row r="68" spans="2:2" ht="27" customHeight="1">
      <c r="B68" s="9"/>
    </row>
    <row r="69" spans="2:2" ht="27" customHeight="1">
      <c r="B69" s="9"/>
    </row>
    <row r="70" spans="2:2" ht="27" customHeight="1">
      <c r="B70" s="9"/>
    </row>
    <row r="71" spans="2:2" ht="27" customHeight="1">
      <c r="B71" s="9"/>
    </row>
    <row r="72" spans="2:2" ht="27" customHeight="1">
      <c r="B72" s="9"/>
    </row>
    <row r="73" spans="2:2" ht="27" customHeight="1">
      <c r="B73" s="9"/>
    </row>
    <row r="74" spans="2:2" ht="27" customHeight="1">
      <c r="B74" s="9"/>
    </row>
    <row r="75" spans="2:2" ht="27" customHeight="1">
      <c r="B75" s="9"/>
    </row>
    <row r="76" spans="2:2" ht="27" customHeight="1">
      <c r="B76" s="9"/>
    </row>
    <row r="77" spans="2:2" ht="27" customHeight="1">
      <c r="B77" s="9"/>
    </row>
    <row r="78" spans="2:2" ht="27" customHeight="1">
      <c r="B78" s="9"/>
    </row>
  </sheetData>
  <mergeCells count="45">
    <mergeCell ref="B33:B34"/>
    <mergeCell ref="B36:B37"/>
    <mergeCell ref="B38:B39"/>
    <mergeCell ref="C27:H27"/>
    <mergeCell ref="C28:D28"/>
    <mergeCell ref="E30:H30"/>
    <mergeCell ref="C43:D43"/>
    <mergeCell ref="E43:H43"/>
    <mergeCell ref="C59:H59"/>
    <mergeCell ref="B40:B43"/>
    <mergeCell ref="C12:E12"/>
    <mergeCell ref="F12:H12"/>
    <mergeCell ref="B17:B20"/>
    <mergeCell ref="B31:B32"/>
    <mergeCell ref="D31:E31"/>
    <mergeCell ref="B23:H23"/>
    <mergeCell ref="G41:H41"/>
    <mergeCell ref="D41:E41"/>
    <mergeCell ref="D40:E40"/>
    <mergeCell ref="C30:D30"/>
    <mergeCell ref="B50:B56"/>
    <mergeCell ref="B21:B22"/>
    <mergeCell ref="A1:H1"/>
    <mergeCell ref="C7:H7"/>
    <mergeCell ref="C8:H8"/>
    <mergeCell ref="C9:H9"/>
    <mergeCell ref="B9:B10"/>
    <mergeCell ref="C3:H3"/>
    <mergeCell ref="C4:H4"/>
    <mergeCell ref="C10:H10"/>
    <mergeCell ref="G40:H40"/>
    <mergeCell ref="C11:H11"/>
    <mergeCell ref="C13:H13"/>
    <mergeCell ref="C26:H26"/>
    <mergeCell ref="C16:E16"/>
    <mergeCell ref="D17:H17"/>
    <mergeCell ref="C15:E15"/>
    <mergeCell ref="D18:H18"/>
    <mergeCell ref="F15:H15"/>
    <mergeCell ref="D19:H19"/>
    <mergeCell ref="C25:H25"/>
    <mergeCell ref="C24:H24"/>
    <mergeCell ref="D20:H20"/>
    <mergeCell ref="C14:E14"/>
    <mergeCell ref="D38:E38"/>
  </mergeCells>
  <phoneticPr fontId="2"/>
  <pageMargins left="0.74803149606299213" right="0.35433070866141736" top="0.82677165354330717" bottom="0.51181102362204722" header="0.51181102362204722" footer="0.51181102362204722"/>
  <pageSetup paperSize="9" fitToHeight="0" orientation="portrait" horizontalDpi="300" r:id="rId1"/>
  <headerFooter alignWithMargins="0">
    <oddHeader>&amp;R&amp;14資料４</oddHeader>
  </headerFooter>
  <rowBreaks count="1" manualBreakCount="1">
    <brk id="2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view="pageBreakPreview" zoomScaleNormal="100" workbookViewId="0">
      <selection activeCell="G9" sqref="G9:N10"/>
    </sheetView>
  </sheetViews>
  <sheetFormatPr defaultRowHeight="13.5"/>
  <cols>
    <col min="1" max="1" width="2" customWidth="1"/>
    <col min="2" max="2" width="12.125" style="1" customWidth="1"/>
    <col min="3" max="3" width="10.75" customWidth="1"/>
    <col min="4" max="4" width="8.75" customWidth="1"/>
    <col min="5" max="6" width="4.625" customWidth="1"/>
    <col min="7" max="7" width="8.75" customWidth="1"/>
    <col min="8" max="8" width="7.625" customWidth="1"/>
    <col min="9" max="10" width="4.625" customWidth="1"/>
    <col min="11" max="11" width="7" customWidth="1"/>
    <col min="12" max="12" width="7.625" customWidth="1"/>
    <col min="13" max="13" width="4.625" customWidth="1"/>
    <col min="14" max="14" width="3.25" customWidth="1"/>
  </cols>
  <sheetData>
    <row r="1" spans="1:14" ht="30.75" customHeight="1">
      <c r="A1" s="2" t="s">
        <v>100</v>
      </c>
      <c r="B1" s="425"/>
      <c r="C1" s="426"/>
      <c r="D1" s="426"/>
      <c r="E1" s="426"/>
      <c r="F1" s="426"/>
      <c r="G1" s="426"/>
      <c r="H1" s="426"/>
      <c r="I1" s="426"/>
      <c r="J1" s="426"/>
      <c r="K1" s="426"/>
      <c r="L1" s="426"/>
      <c r="M1" s="426"/>
      <c r="N1" s="426"/>
    </row>
    <row r="2" spans="1:14" ht="30" customHeight="1" thickBot="1">
      <c r="A2" s="426"/>
      <c r="B2" s="352" t="s">
        <v>286</v>
      </c>
      <c r="C2" s="426">
        <f>入力表!B12</f>
        <v>0</v>
      </c>
      <c r="D2" s="426"/>
      <c r="E2" s="352"/>
      <c r="F2" s="426"/>
      <c r="G2" s="427"/>
      <c r="H2" s="427"/>
      <c r="I2" s="426"/>
      <c r="J2" s="426"/>
      <c r="K2" s="426"/>
      <c r="L2" s="426"/>
      <c r="M2" s="426"/>
      <c r="N2" s="426"/>
    </row>
    <row r="3" spans="1:14" ht="36" customHeight="1">
      <c r="A3" s="426"/>
      <c r="B3" s="428" t="s">
        <v>88</v>
      </c>
      <c r="C3" s="608" t="s">
        <v>329</v>
      </c>
      <c r="D3" s="609"/>
      <c r="E3" s="609"/>
      <c r="F3" s="609"/>
      <c r="G3" s="609"/>
      <c r="H3" s="609"/>
      <c r="I3" s="609"/>
      <c r="J3" s="604"/>
      <c r="K3" s="604"/>
      <c r="L3" s="605"/>
      <c r="M3" s="605"/>
      <c r="N3" s="606"/>
    </row>
    <row r="4" spans="1:14" ht="36" customHeight="1">
      <c r="A4" s="426"/>
      <c r="B4" s="600" t="s">
        <v>330</v>
      </c>
      <c r="C4" s="429" t="s">
        <v>84</v>
      </c>
      <c r="D4" s="430">
        <f>入力表!B36</f>
        <v>0</v>
      </c>
      <c r="E4" s="610" t="s">
        <v>85</v>
      </c>
      <c r="F4" s="610"/>
      <c r="G4" s="431"/>
      <c r="H4" s="611"/>
      <c r="I4" s="612"/>
      <c r="J4" s="612"/>
      <c r="K4" s="612"/>
      <c r="L4" s="612"/>
      <c r="M4" s="612"/>
      <c r="N4" s="613"/>
    </row>
    <row r="5" spans="1:14" ht="36" customHeight="1">
      <c r="A5" s="426"/>
      <c r="B5" s="601"/>
      <c r="C5" s="432" t="s">
        <v>291</v>
      </c>
      <c r="D5" s="433">
        <f>入力表!C36</f>
        <v>0</v>
      </c>
      <c r="E5" s="602" t="s">
        <v>85</v>
      </c>
      <c r="F5" s="603"/>
      <c r="G5" s="434" t="s">
        <v>28</v>
      </c>
      <c r="H5" s="433">
        <f>入力表!D36</f>
        <v>0</v>
      </c>
      <c r="I5" s="602" t="s">
        <v>85</v>
      </c>
      <c r="J5" s="603"/>
      <c r="K5" s="614"/>
      <c r="L5" s="615"/>
      <c r="M5" s="615"/>
      <c r="N5" s="616"/>
    </row>
    <row r="6" spans="1:14" ht="36" customHeight="1">
      <c r="A6" s="426"/>
      <c r="B6" s="435" t="s">
        <v>96</v>
      </c>
      <c r="C6" s="94" t="s">
        <v>86</v>
      </c>
      <c r="D6" s="436">
        <f>入力表!G36</f>
        <v>0</v>
      </c>
      <c r="E6" s="607" t="s">
        <v>87</v>
      </c>
      <c r="F6" s="607"/>
      <c r="G6" s="436">
        <f>入力表!H36</f>
        <v>0</v>
      </c>
      <c r="H6" s="573" t="s">
        <v>83</v>
      </c>
      <c r="I6" s="574"/>
      <c r="J6" s="574"/>
      <c r="K6" s="574"/>
      <c r="L6" s="574"/>
      <c r="M6" s="574"/>
      <c r="N6" s="575"/>
    </row>
    <row r="7" spans="1:14" ht="36" customHeight="1">
      <c r="A7" s="426"/>
      <c r="B7" s="435" t="s">
        <v>327</v>
      </c>
      <c r="C7" s="94" t="s">
        <v>328</v>
      </c>
      <c r="D7" s="437">
        <f>入力表!E36</f>
        <v>0</v>
      </c>
      <c r="E7" s="607" t="s">
        <v>345</v>
      </c>
      <c r="F7" s="607"/>
      <c r="G7" s="437">
        <f>入力表!F36</f>
        <v>0</v>
      </c>
      <c r="H7" s="573" t="s">
        <v>83</v>
      </c>
      <c r="I7" s="574"/>
      <c r="J7" s="574"/>
      <c r="K7" s="574"/>
      <c r="L7" s="574"/>
      <c r="M7" s="574"/>
      <c r="N7" s="575"/>
    </row>
    <row r="8" spans="1:14" ht="36" customHeight="1">
      <c r="A8" s="426"/>
      <c r="B8" s="544" t="s">
        <v>101</v>
      </c>
      <c r="C8" s="97" t="s">
        <v>97</v>
      </c>
      <c r="D8" s="438">
        <f>入力表!I36</f>
        <v>0</v>
      </c>
      <c r="E8" s="439" t="s">
        <v>12</v>
      </c>
      <c r="F8" s="440"/>
      <c r="G8" s="98" t="s">
        <v>74</v>
      </c>
      <c r="H8" s="438">
        <f>入力表!J36</f>
        <v>0</v>
      </c>
      <c r="I8" s="441" t="s">
        <v>12</v>
      </c>
      <c r="J8" s="592" t="s">
        <v>75</v>
      </c>
      <c r="K8" s="593"/>
      <c r="L8" s="438">
        <f>入力表!L36</f>
        <v>0</v>
      </c>
      <c r="M8" s="439" t="s">
        <v>12</v>
      </c>
      <c r="N8" s="442"/>
    </row>
    <row r="9" spans="1:14" ht="45" customHeight="1">
      <c r="A9" s="426"/>
      <c r="B9" s="545"/>
      <c r="C9" s="621" t="s">
        <v>349</v>
      </c>
      <c r="D9" s="617">
        <f>入力表!L36</f>
        <v>0</v>
      </c>
      <c r="E9" s="618"/>
      <c r="F9" s="623" t="s">
        <v>12</v>
      </c>
      <c r="G9" s="567"/>
      <c r="H9" s="568"/>
      <c r="I9" s="568"/>
      <c r="J9" s="568"/>
      <c r="K9" s="568"/>
      <c r="L9" s="568"/>
      <c r="M9" s="568"/>
      <c r="N9" s="569"/>
    </row>
    <row r="10" spans="1:14" ht="45" customHeight="1" thickBot="1">
      <c r="A10" s="426"/>
      <c r="B10" s="588"/>
      <c r="C10" s="622"/>
      <c r="D10" s="619"/>
      <c r="E10" s="620"/>
      <c r="F10" s="624"/>
      <c r="G10" s="570"/>
      <c r="H10" s="571"/>
      <c r="I10" s="571"/>
      <c r="J10" s="571"/>
      <c r="K10" s="571"/>
      <c r="L10" s="571"/>
      <c r="M10" s="571"/>
      <c r="N10" s="572"/>
    </row>
    <row r="11" spans="1:14" ht="105" customHeight="1" thickTop="1" thickBot="1">
      <c r="A11" s="426"/>
      <c r="B11" s="396" t="s">
        <v>311</v>
      </c>
      <c r="C11" s="579"/>
      <c r="D11" s="580"/>
      <c r="E11" s="580"/>
      <c r="F11" s="580"/>
      <c r="G11" s="580"/>
      <c r="H11" s="580"/>
      <c r="I11" s="580"/>
      <c r="J11" s="580"/>
      <c r="K11" s="580"/>
      <c r="L11" s="580"/>
      <c r="M11" s="580"/>
      <c r="N11" s="581"/>
    </row>
    <row r="12" spans="1:14" ht="60" customHeight="1" thickTop="1" thickBot="1">
      <c r="A12" s="426"/>
      <c r="B12" s="101" t="s">
        <v>209</v>
      </c>
      <c r="C12" s="443">
        <f>入力表!L42</f>
        <v>0</v>
      </c>
      <c r="D12" s="579"/>
      <c r="E12" s="580"/>
      <c r="F12" s="580"/>
      <c r="G12" s="580"/>
      <c r="H12" s="580"/>
      <c r="I12" s="580"/>
      <c r="J12" s="580"/>
      <c r="K12" s="580"/>
      <c r="L12" s="580"/>
      <c r="M12" s="580"/>
      <c r="N12" s="581"/>
    </row>
    <row r="13" spans="1:14" ht="42.75" thickTop="1">
      <c r="A13" s="426"/>
      <c r="B13" s="89" t="s">
        <v>102</v>
      </c>
      <c r="C13" s="104" t="s">
        <v>99</v>
      </c>
      <c r="D13" s="594">
        <f>入力表!B42</f>
        <v>0</v>
      </c>
      <c r="E13" s="594"/>
      <c r="F13" s="595"/>
      <c r="G13" s="105" t="s">
        <v>103</v>
      </c>
      <c r="H13" s="596">
        <f>入力表!C42</f>
        <v>0</v>
      </c>
      <c r="I13" s="596"/>
      <c r="J13" s="596"/>
      <c r="K13" s="597" t="s">
        <v>156</v>
      </c>
      <c r="L13" s="598"/>
      <c r="M13" s="598"/>
      <c r="N13" s="599"/>
    </row>
    <row r="14" spans="1:14" ht="36" customHeight="1">
      <c r="A14" s="426"/>
      <c r="B14" s="544" t="s">
        <v>34</v>
      </c>
      <c r="C14" s="95" t="s">
        <v>94</v>
      </c>
      <c r="D14" s="444">
        <f>入力表!D42</f>
        <v>0</v>
      </c>
      <c r="E14" s="444" t="s">
        <v>12</v>
      </c>
      <c r="F14" s="400"/>
      <c r="G14" s="96" t="s">
        <v>122</v>
      </c>
      <c r="H14" s="444">
        <f>入力表!E42</f>
        <v>0</v>
      </c>
      <c r="I14" s="444" t="s">
        <v>12</v>
      </c>
      <c r="J14" s="400"/>
      <c r="K14" s="400"/>
      <c r="L14" s="400"/>
      <c r="M14" s="400"/>
      <c r="N14" s="445"/>
    </row>
    <row r="15" spans="1:14" ht="36" customHeight="1">
      <c r="A15" s="426"/>
      <c r="B15" s="588"/>
      <c r="C15" s="237" t="s">
        <v>95</v>
      </c>
      <c r="D15" s="589">
        <f>入力表!F42</f>
        <v>0</v>
      </c>
      <c r="E15" s="590"/>
      <c r="F15" s="590"/>
      <c r="G15" s="590"/>
      <c r="H15" s="590"/>
      <c r="I15" s="590"/>
      <c r="J15" s="590"/>
      <c r="K15" s="590"/>
      <c r="L15" s="590"/>
      <c r="M15" s="590"/>
      <c r="N15" s="591"/>
    </row>
    <row r="16" spans="1:14" ht="36" customHeight="1">
      <c r="A16" s="426"/>
      <c r="B16" s="446" t="s">
        <v>346</v>
      </c>
      <c r="C16" s="447" t="s">
        <v>347</v>
      </c>
      <c r="D16" s="585">
        <f>入力表!G42</f>
        <v>0</v>
      </c>
      <c r="E16" s="586"/>
      <c r="F16" s="586"/>
      <c r="G16" s="448" t="s">
        <v>348</v>
      </c>
      <c r="H16" s="586">
        <f>入力表!H42</f>
        <v>0</v>
      </c>
      <c r="I16" s="586"/>
      <c r="J16" s="586"/>
      <c r="K16" s="586"/>
      <c r="L16" s="586"/>
      <c r="M16" s="586"/>
      <c r="N16" s="587"/>
    </row>
    <row r="17" spans="1:14" ht="36" customHeight="1">
      <c r="A17" s="426"/>
      <c r="B17" s="435" t="s">
        <v>272</v>
      </c>
      <c r="C17" s="275" t="s">
        <v>273</v>
      </c>
      <c r="D17" s="449">
        <f>入力表!I42</f>
        <v>0</v>
      </c>
      <c r="E17" s="450"/>
      <c r="F17" s="450"/>
      <c r="G17" s="448" t="s">
        <v>274</v>
      </c>
      <c r="H17" s="449">
        <f>入力表!J42</f>
        <v>0</v>
      </c>
      <c r="I17" s="450"/>
      <c r="J17" s="450"/>
      <c r="K17" s="450"/>
      <c r="L17" s="450"/>
      <c r="M17" s="450"/>
      <c r="N17" s="451"/>
    </row>
    <row r="18" spans="1:14" ht="36" customHeight="1" thickBot="1">
      <c r="A18" s="426"/>
      <c r="B18" s="582" t="s">
        <v>377</v>
      </c>
      <c r="C18" s="583"/>
      <c r="D18" s="583"/>
      <c r="E18" s="583"/>
      <c r="F18" s="583"/>
      <c r="G18" s="583"/>
      <c r="H18" s="584"/>
      <c r="I18" s="576">
        <f>入力表!K42</f>
        <v>0</v>
      </c>
      <c r="J18" s="577"/>
      <c r="K18" s="577"/>
      <c r="L18" s="577"/>
      <c r="M18" s="577"/>
      <c r="N18" s="578"/>
    </row>
    <row r="19" spans="1:14">
      <c r="A19" s="426"/>
      <c r="B19" s="452" t="s">
        <v>83</v>
      </c>
      <c r="C19" s="426"/>
      <c r="D19" s="426"/>
      <c r="E19" s="426"/>
      <c r="F19" s="426"/>
      <c r="G19" s="426"/>
      <c r="H19" s="426"/>
      <c r="I19" s="426"/>
      <c r="J19" s="426"/>
      <c r="K19" s="426"/>
      <c r="L19" s="426"/>
      <c r="M19" s="426"/>
      <c r="N19" s="426"/>
    </row>
  </sheetData>
  <mergeCells count="30">
    <mergeCell ref="B4:B5"/>
    <mergeCell ref="C11:N11"/>
    <mergeCell ref="I5:J5"/>
    <mergeCell ref="J3:K3"/>
    <mergeCell ref="L3:N3"/>
    <mergeCell ref="E6:F6"/>
    <mergeCell ref="C3:I3"/>
    <mergeCell ref="E5:F5"/>
    <mergeCell ref="E7:F7"/>
    <mergeCell ref="E4:F4"/>
    <mergeCell ref="H4:N4"/>
    <mergeCell ref="K5:N5"/>
    <mergeCell ref="D9:E10"/>
    <mergeCell ref="B8:B10"/>
    <mergeCell ref="C9:C10"/>
    <mergeCell ref="F9:F10"/>
    <mergeCell ref="G9:N10"/>
    <mergeCell ref="H7:N7"/>
    <mergeCell ref="H6:N6"/>
    <mergeCell ref="I18:N18"/>
    <mergeCell ref="D12:N12"/>
    <mergeCell ref="B18:H18"/>
    <mergeCell ref="D16:F16"/>
    <mergeCell ref="H16:N16"/>
    <mergeCell ref="B14:B15"/>
    <mergeCell ref="D15:N15"/>
    <mergeCell ref="J8:K8"/>
    <mergeCell ref="D13:F13"/>
    <mergeCell ref="H13:J13"/>
    <mergeCell ref="K13:N13"/>
  </mergeCells>
  <phoneticPr fontId="2"/>
  <pageMargins left="0.78740157480314965" right="0.43307086614173229" top="0.98425196850393704" bottom="0.47244094488188981" header="0.51181102362204722" footer="0.51181102362204722"/>
  <pageSetup paperSize="9" orientation="portrait" horizontalDpi="300" r:id="rId1"/>
  <headerFooter alignWithMargins="0">
    <oddHeader>&amp;R&amp;14資料４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view="pageBreakPreview" zoomScaleNormal="100" workbookViewId="0">
      <selection activeCell="G3" sqref="G3"/>
    </sheetView>
  </sheetViews>
  <sheetFormatPr defaultRowHeight="13.5"/>
  <cols>
    <col min="1" max="1" width="5.375" customWidth="1"/>
    <col min="2" max="2" width="13.625" customWidth="1"/>
    <col min="3" max="3" width="4.625" customWidth="1"/>
    <col min="4" max="4" width="10.5" customWidth="1"/>
    <col min="5" max="6" width="4.625" customWidth="1"/>
    <col min="7" max="7" width="23" customWidth="1"/>
    <col min="8" max="8" width="4.625" customWidth="1"/>
    <col min="9" max="9" width="6.5" customWidth="1"/>
    <col min="10" max="10" width="23.75" customWidth="1"/>
  </cols>
  <sheetData>
    <row r="1" spans="1:10" ht="28.5" customHeight="1">
      <c r="A1" s="33" t="s">
        <v>107</v>
      </c>
      <c r="B1" s="33"/>
      <c r="C1" s="33"/>
      <c r="D1" s="33"/>
      <c r="E1" s="33"/>
      <c r="F1" s="33"/>
      <c r="G1" s="33"/>
      <c r="H1" s="33"/>
      <c r="I1" s="33"/>
      <c r="J1" s="33"/>
    </row>
    <row r="2" spans="1:10" ht="17.25" customHeight="1">
      <c r="A2" s="33"/>
      <c r="B2" s="33"/>
      <c r="C2" s="33"/>
      <c r="D2" s="33"/>
      <c r="E2" s="33"/>
      <c r="F2" s="33"/>
      <c r="G2" s="33"/>
      <c r="H2" s="33"/>
      <c r="I2" s="333"/>
      <c r="J2" s="106"/>
    </row>
    <row r="3" spans="1:10" ht="18" customHeight="1">
      <c r="A3" s="22" t="s">
        <v>57</v>
      </c>
      <c r="B3" s="22"/>
      <c r="C3" s="632">
        <f>入力表!I36</f>
        <v>0</v>
      </c>
      <c r="D3" s="632"/>
      <c r="E3" s="86" t="s">
        <v>12</v>
      </c>
      <c r="F3" s="18"/>
      <c r="G3" s="352" t="s">
        <v>326</v>
      </c>
      <c r="H3" s="631">
        <f>入力表!B12</f>
        <v>0</v>
      </c>
      <c r="I3" s="631"/>
      <c r="J3" s="631"/>
    </row>
    <row r="4" spans="1:10" ht="18" customHeight="1" thickBot="1">
      <c r="A4" t="s">
        <v>106</v>
      </c>
      <c r="I4" s="334"/>
    </row>
    <row r="5" spans="1:10" s="1" customFormat="1" ht="30" customHeight="1" thickTop="1">
      <c r="A5" s="633" t="s">
        <v>157</v>
      </c>
      <c r="B5" s="627" t="s">
        <v>158</v>
      </c>
      <c r="C5" s="627" t="s">
        <v>64</v>
      </c>
      <c r="D5" s="627" t="s">
        <v>63</v>
      </c>
      <c r="E5" s="635" t="s">
        <v>24</v>
      </c>
      <c r="F5" s="636"/>
      <c r="G5" s="627" t="s">
        <v>112</v>
      </c>
      <c r="H5" s="638" t="s">
        <v>350</v>
      </c>
      <c r="I5" s="629" t="s">
        <v>351</v>
      </c>
      <c r="J5" s="625" t="s">
        <v>25</v>
      </c>
    </row>
    <row r="6" spans="1:10" s="1" customFormat="1" ht="44.25" customHeight="1" thickBot="1">
      <c r="A6" s="634"/>
      <c r="B6" s="628"/>
      <c r="C6" s="628"/>
      <c r="D6" s="628"/>
      <c r="E6" s="38" t="s">
        <v>59</v>
      </c>
      <c r="F6" s="45" t="s">
        <v>60</v>
      </c>
      <c r="G6" s="637"/>
      <c r="H6" s="639"/>
      <c r="I6" s="630"/>
      <c r="J6" s="626"/>
    </row>
    <row r="7" spans="1:10" s="1" customFormat="1" ht="30" customHeight="1" thickTop="1" thickBot="1">
      <c r="A7" s="34">
        <v>1</v>
      </c>
      <c r="B7" s="39" t="s">
        <v>159</v>
      </c>
      <c r="C7" s="39">
        <v>41</v>
      </c>
      <c r="D7" s="43">
        <v>23743</v>
      </c>
      <c r="E7" s="35" t="s">
        <v>65</v>
      </c>
      <c r="F7" s="35"/>
      <c r="G7" s="35" t="s">
        <v>66</v>
      </c>
      <c r="H7" s="35" t="s">
        <v>65</v>
      </c>
      <c r="I7" s="36" t="s">
        <v>67</v>
      </c>
      <c r="J7" s="37" t="s">
        <v>68</v>
      </c>
    </row>
    <row r="8" spans="1:10" s="22" customFormat="1" ht="35.1" customHeight="1" thickTop="1">
      <c r="A8" s="239"/>
      <c r="B8" s="240"/>
      <c r="C8" s="241"/>
      <c r="D8" s="242"/>
      <c r="E8" s="242"/>
      <c r="F8" s="242"/>
      <c r="G8" s="242"/>
      <c r="H8" s="242"/>
      <c r="I8" s="242"/>
      <c r="J8" s="243"/>
    </row>
    <row r="9" spans="1:10" s="22" customFormat="1" ht="35.1" customHeight="1">
      <c r="A9" s="354"/>
      <c r="B9" s="355"/>
      <c r="C9" s="356"/>
      <c r="D9" s="357"/>
      <c r="E9" s="357"/>
      <c r="F9" s="357"/>
      <c r="G9" s="357"/>
      <c r="H9" s="357"/>
      <c r="I9" s="357"/>
      <c r="J9" s="358"/>
    </row>
    <row r="10" spans="1:10" s="22" customFormat="1" ht="35.1" customHeight="1">
      <c r="A10" s="354"/>
      <c r="B10" s="355"/>
      <c r="C10" s="356"/>
      <c r="D10" s="357"/>
      <c r="E10" s="357"/>
      <c r="F10" s="357"/>
      <c r="G10" s="357"/>
      <c r="H10" s="357"/>
      <c r="I10" s="357"/>
      <c r="J10" s="358"/>
    </row>
    <row r="11" spans="1:10" s="22" customFormat="1" ht="35.1" customHeight="1">
      <c r="A11" s="354"/>
      <c r="B11" s="355"/>
      <c r="C11" s="356"/>
      <c r="D11" s="357"/>
      <c r="E11" s="357"/>
      <c r="F11" s="357"/>
      <c r="G11" s="357"/>
      <c r="H11" s="357"/>
      <c r="I11" s="357"/>
      <c r="J11" s="358"/>
    </row>
    <row r="12" spans="1:10" s="22" customFormat="1" ht="35.1" customHeight="1">
      <c r="A12" s="354"/>
      <c r="B12" s="355"/>
      <c r="C12" s="356"/>
      <c r="D12" s="357"/>
      <c r="E12" s="357"/>
      <c r="F12" s="357"/>
      <c r="G12" s="357"/>
      <c r="H12" s="357"/>
      <c r="I12" s="357"/>
      <c r="J12" s="358"/>
    </row>
    <row r="13" spans="1:10" s="22" customFormat="1" ht="35.1" customHeight="1">
      <c r="A13" s="354"/>
      <c r="B13" s="355"/>
      <c r="C13" s="356"/>
      <c r="D13" s="357"/>
      <c r="E13" s="357"/>
      <c r="F13" s="357"/>
      <c r="G13" s="357"/>
      <c r="H13" s="357"/>
      <c r="I13" s="357"/>
      <c r="J13" s="358"/>
    </row>
    <row r="14" spans="1:10" s="22" customFormat="1" ht="35.1" customHeight="1">
      <c r="A14" s="354"/>
      <c r="B14" s="355"/>
      <c r="C14" s="356"/>
      <c r="D14" s="357"/>
      <c r="E14" s="357"/>
      <c r="F14" s="357"/>
      <c r="G14" s="357"/>
      <c r="H14" s="357"/>
      <c r="I14" s="357"/>
      <c r="J14" s="358"/>
    </row>
    <row r="15" spans="1:10" s="22" customFormat="1" ht="35.1" customHeight="1">
      <c r="A15" s="354"/>
      <c r="B15" s="355"/>
      <c r="C15" s="356"/>
      <c r="D15" s="357"/>
      <c r="E15" s="357"/>
      <c r="F15" s="357"/>
      <c r="G15" s="357"/>
      <c r="H15" s="357"/>
      <c r="I15" s="357"/>
      <c r="J15" s="358"/>
    </row>
    <row r="16" spans="1:10" s="22" customFormat="1" ht="35.1" customHeight="1">
      <c r="A16" s="354"/>
      <c r="B16" s="355"/>
      <c r="C16" s="356"/>
      <c r="D16" s="357"/>
      <c r="E16" s="357"/>
      <c r="F16" s="357"/>
      <c r="G16" s="357"/>
      <c r="H16" s="357"/>
      <c r="I16" s="357"/>
      <c r="J16" s="358"/>
    </row>
    <row r="17" spans="1:10" s="22" customFormat="1" ht="35.1" customHeight="1">
      <c r="A17" s="354"/>
      <c r="B17" s="355"/>
      <c r="C17" s="356"/>
      <c r="D17" s="357"/>
      <c r="E17" s="357"/>
      <c r="F17" s="357"/>
      <c r="G17" s="357"/>
      <c r="H17" s="357"/>
      <c r="I17" s="357"/>
      <c r="J17" s="358"/>
    </row>
    <row r="18" spans="1:10" s="22" customFormat="1" ht="35.1" customHeight="1">
      <c r="A18" s="354"/>
      <c r="B18" s="355"/>
      <c r="C18" s="356"/>
      <c r="D18" s="357"/>
      <c r="E18" s="357"/>
      <c r="F18" s="357"/>
      <c r="G18" s="357"/>
      <c r="H18" s="357"/>
      <c r="I18" s="357"/>
      <c r="J18" s="358"/>
    </row>
    <row r="19" spans="1:10" s="22" customFormat="1" ht="35.1" customHeight="1">
      <c r="A19" s="354"/>
      <c r="B19" s="355"/>
      <c r="C19" s="356"/>
      <c r="D19" s="357"/>
      <c r="E19" s="357"/>
      <c r="F19" s="357"/>
      <c r="G19" s="357"/>
      <c r="H19" s="357"/>
      <c r="I19" s="357"/>
      <c r="J19" s="358"/>
    </row>
    <row r="20" spans="1:10" s="22" customFormat="1" ht="35.1" customHeight="1">
      <c r="A20" s="354"/>
      <c r="B20" s="355"/>
      <c r="C20" s="356"/>
      <c r="D20" s="357"/>
      <c r="E20" s="357"/>
      <c r="F20" s="357"/>
      <c r="G20" s="357"/>
      <c r="H20" s="357"/>
      <c r="I20" s="357"/>
      <c r="J20" s="358"/>
    </row>
    <row r="21" spans="1:10" s="22" customFormat="1" ht="35.1" customHeight="1">
      <c r="A21" s="354"/>
      <c r="B21" s="355"/>
      <c r="C21" s="356"/>
      <c r="D21" s="357"/>
      <c r="E21" s="357"/>
      <c r="F21" s="357"/>
      <c r="G21" s="357"/>
      <c r="H21" s="357"/>
      <c r="I21" s="357"/>
      <c r="J21" s="358"/>
    </row>
    <row r="22" spans="1:10" s="22" customFormat="1" ht="35.1" customHeight="1">
      <c r="A22" s="354"/>
      <c r="B22" s="355"/>
      <c r="C22" s="356"/>
      <c r="D22" s="357"/>
      <c r="E22" s="357"/>
      <c r="F22" s="357"/>
      <c r="G22" s="357"/>
      <c r="H22" s="357"/>
      <c r="I22" s="357"/>
      <c r="J22" s="358"/>
    </row>
    <row r="23" spans="1:10" s="22" customFormat="1" ht="35.1" customHeight="1">
      <c r="A23" s="244"/>
      <c r="B23" s="245"/>
      <c r="C23" s="246"/>
      <c r="D23" s="247"/>
      <c r="E23" s="247"/>
      <c r="F23" s="247"/>
      <c r="G23" s="247"/>
      <c r="H23" s="247"/>
      <c r="I23" s="247"/>
      <c r="J23" s="248"/>
    </row>
    <row r="24" spans="1:10" s="22" customFormat="1" ht="35.1" customHeight="1">
      <c r="A24" s="244"/>
      <c r="B24" s="245"/>
      <c r="C24" s="246"/>
      <c r="D24" s="247"/>
      <c r="E24" s="247"/>
      <c r="F24" s="247"/>
      <c r="G24" s="247"/>
      <c r="H24" s="247"/>
      <c r="I24" s="247"/>
      <c r="J24" s="248"/>
    </row>
    <row r="25" spans="1:10" s="22" customFormat="1" ht="35.1" customHeight="1">
      <c r="A25" s="244"/>
      <c r="B25" s="245"/>
      <c r="C25" s="246"/>
      <c r="D25" s="247"/>
      <c r="E25" s="247"/>
      <c r="F25" s="247"/>
      <c r="G25" s="247"/>
      <c r="H25" s="247"/>
      <c r="I25" s="247"/>
      <c r="J25" s="248"/>
    </row>
    <row r="26" spans="1:10" s="22" customFormat="1" ht="35.1" customHeight="1" thickBot="1">
      <c r="A26" s="249"/>
      <c r="B26" s="250"/>
      <c r="C26" s="251"/>
      <c r="D26" s="252"/>
      <c r="E26" s="252"/>
      <c r="F26" s="252"/>
      <c r="G26" s="252"/>
      <c r="H26" s="252"/>
      <c r="I26" s="252"/>
      <c r="J26" s="253"/>
    </row>
    <row r="27" spans="1:10" s="22" customFormat="1" ht="35.1" customHeight="1" thickTop="1" thickBot="1">
      <c r="A27" s="40" t="s">
        <v>62</v>
      </c>
      <c r="B27" s="44"/>
      <c r="C27" s="44"/>
      <c r="D27" s="41">
        <f>COUNTIF(A8:A26,"*")</f>
        <v>0</v>
      </c>
      <c r="E27" s="41">
        <f>COUNTIF(E8:E26,"○")</f>
        <v>0</v>
      </c>
      <c r="F27" s="41">
        <f>COUNTIF(F8:F26,"○")</f>
        <v>0</v>
      </c>
      <c r="G27" s="41"/>
      <c r="H27" s="41"/>
      <c r="I27" s="41"/>
      <c r="J27" s="42"/>
    </row>
    <row r="28" spans="1:10" s="22" customFormat="1" ht="23.25" customHeight="1" thickTop="1">
      <c r="A28" s="202"/>
      <c r="B28" s="28"/>
      <c r="C28" s="28"/>
      <c r="D28" s="28"/>
      <c r="E28" s="28"/>
      <c r="F28" s="28"/>
      <c r="G28" s="28"/>
      <c r="H28" s="28"/>
      <c r="I28" s="28"/>
      <c r="J28" s="28"/>
    </row>
  </sheetData>
  <mergeCells count="11">
    <mergeCell ref="A5:A6"/>
    <mergeCell ref="E5:F5"/>
    <mergeCell ref="G5:G6"/>
    <mergeCell ref="H5:H6"/>
    <mergeCell ref="C5:C6"/>
    <mergeCell ref="J5:J6"/>
    <mergeCell ref="D5:D6"/>
    <mergeCell ref="B5:B6"/>
    <mergeCell ref="I5:I6"/>
    <mergeCell ref="H3:J3"/>
    <mergeCell ref="C3:D3"/>
  </mergeCells>
  <phoneticPr fontId="2"/>
  <pageMargins left="0.39370078740157483" right="0.19685039370078741" top="0.78740157480314965" bottom="0.27559055118110237" header="0.51181102362204722" footer="0.35433070866141736"/>
  <pageSetup paperSize="9" scale="93" orientation="portrait" horizontalDpi="300" r:id="rId1"/>
  <headerFooter alignWithMargins="0">
    <oddHeader>&amp;R&amp;14資料４</oddHeader>
  </headerFooter>
  <rowBreaks count="1" manualBreakCount="1">
    <brk id="2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view="pageBreakPreview" zoomScaleNormal="100" zoomScaleSheetLayoutView="100" workbookViewId="0">
      <selection activeCell="C8" sqref="C8"/>
    </sheetView>
  </sheetViews>
  <sheetFormatPr defaultRowHeight="13.5"/>
  <cols>
    <col min="1" max="1" width="3.625" customWidth="1"/>
    <col min="2" max="2" width="15.625" customWidth="1"/>
    <col min="3" max="3" width="11.75" customWidth="1"/>
    <col min="4" max="4" width="10.625" customWidth="1"/>
    <col min="5" max="9" width="10.625" style="1" customWidth="1"/>
    <col min="10" max="10" width="13.375" style="1" customWidth="1"/>
    <col min="11" max="11" width="10.625" style="27" customWidth="1"/>
  </cols>
  <sheetData>
    <row r="1" spans="1:11" ht="17.25">
      <c r="A1" s="2" t="s">
        <v>353</v>
      </c>
    </row>
    <row r="2" spans="1:11" ht="17.25">
      <c r="A2" s="2"/>
      <c r="B2" s="6" t="s">
        <v>352</v>
      </c>
      <c r="C2" s="6"/>
    </row>
    <row r="3" spans="1:11" ht="21" customHeight="1" thickBot="1">
      <c r="B3" s="6" t="s">
        <v>284</v>
      </c>
      <c r="C3" s="6">
        <f>入力表!B12</f>
        <v>0</v>
      </c>
    </row>
    <row r="4" spans="1:11" ht="24.75" thickBot="1">
      <c r="B4" s="61" t="s">
        <v>245</v>
      </c>
      <c r="C4" s="339" t="s">
        <v>379</v>
      </c>
      <c r="D4" s="62" t="s">
        <v>11</v>
      </c>
      <c r="E4" s="63" t="s">
        <v>276</v>
      </c>
      <c r="F4" s="63" t="s">
        <v>277</v>
      </c>
      <c r="G4" s="63" t="s">
        <v>278</v>
      </c>
      <c r="H4" s="63" t="s">
        <v>279</v>
      </c>
      <c r="I4" s="63" t="s">
        <v>280</v>
      </c>
      <c r="J4" s="63" t="s">
        <v>285</v>
      </c>
      <c r="K4" s="64" t="s">
        <v>283</v>
      </c>
    </row>
    <row r="5" spans="1:11" ht="30" customHeight="1" thickBot="1">
      <c r="A5" s="273" t="s">
        <v>58</v>
      </c>
      <c r="B5" s="236" t="s">
        <v>282</v>
      </c>
      <c r="C5" s="340"/>
      <c r="D5" s="32">
        <v>30</v>
      </c>
      <c r="E5" s="32">
        <v>30</v>
      </c>
      <c r="F5" s="32">
        <v>5</v>
      </c>
      <c r="G5" s="32">
        <v>25</v>
      </c>
      <c r="H5" s="32">
        <v>2</v>
      </c>
      <c r="I5" s="32">
        <v>21</v>
      </c>
      <c r="J5" s="32">
        <v>18</v>
      </c>
      <c r="K5" s="280">
        <f t="shared" ref="K5:K11" si="0">IF(G5="","",(H5+I5)/(G5+H5))</f>
        <v>0.85185185185185186</v>
      </c>
    </row>
    <row r="6" spans="1:11" ht="30" customHeight="1" thickTop="1">
      <c r="B6" s="211"/>
      <c r="C6" s="341"/>
      <c r="D6" s="212"/>
      <c r="E6" s="212"/>
      <c r="F6" s="212"/>
      <c r="G6" s="212"/>
      <c r="H6" s="212"/>
      <c r="I6" s="288"/>
      <c r="J6" s="282"/>
      <c r="K6" s="284" t="str">
        <f t="shared" si="0"/>
        <v/>
      </c>
    </row>
    <row r="7" spans="1:11" ht="30" customHeight="1">
      <c r="B7" s="276"/>
      <c r="C7" s="342"/>
      <c r="D7" s="277"/>
      <c r="E7" s="277"/>
      <c r="F7" s="277"/>
      <c r="G7" s="277"/>
      <c r="H7" s="277"/>
      <c r="I7" s="289"/>
      <c r="J7" s="285"/>
      <c r="K7" s="284" t="str">
        <f t="shared" si="0"/>
        <v/>
      </c>
    </row>
    <row r="8" spans="1:11" ht="30" customHeight="1">
      <c r="B8" s="286"/>
      <c r="C8" s="343"/>
      <c r="D8" s="203"/>
      <c r="E8" s="203"/>
      <c r="F8" s="203"/>
      <c r="G8" s="203"/>
      <c r="H8" s="203"/>
      <c r="I8" s="290"/>
      <c r="J8" s="287"/>
      <c r="K8" s="284" t="str">
        <f t="shared" si="0"/>
        <v/>
      </c>
    </row>
    <row r="9" spans="1:11" ht="30" customHeight="1">
      <c r="B9" s="276"/>
      <c r="C9" s="342"/>
      <c r="D9" s="277"/>
      <c r="E9" s="277"/>
      <c r="F9" s="277"/>
      <c r="G9" s="277"/>
      <c r="H9" s="277"/>
      <c r="I9" s="289"/>
      <c r="J9" s="285"/>
      <c r="K9" s="284" t="str">
        <f t="shared" si="0"/>
        <v/>
      </c>
    </row>
    <row r="10" spans="1:11" ht="30" customHeight="1">
      <c r="B10" s="286"/>
      <c r="C10" s="343"/>
      <c r="D10" s="203"/>
      <c r="E10" s="203"/>
      <c r="F10" s="203"/>
      <c r="G10" s="203"/>
      <c r="H10" s="203"/>
      <c r="I10" s="290"/>
      <c r="J10" s="287"/>
      <c r="K10" s="284" t="str">
        <f t="shared" si="0"/>
        <v/>
      </c>
    </row>
    <row r="11" spans="1:11" ht="30" customHeight="1" thickBot="1">
      <c r="B11" s="276"/>
      <c r="C11" s="342"/>
      <c r="D11" s="277"/>
      <c r="E11" s="277"/>
      <c r="F11" s="277"/>
      <c r="G11" s="277"/>
      <c r="H11" s="277"/>
      <c r="I11" s="291"/>
      <c r="J11" s="283"/>
      <c r="K11" s="284" t="str">
        <f t="shared" si="0"/>
        <v/>
      </c>
    </row>
    <row r="12" spans="1:11" ht="30" customHeight="1" thickTop="1" thickBot="1">
      <c r="B12" s="278" t="s">
        <v>281</v>
      </c>
      <c r="C12" s="344"/>
      <c r="D12" s="279">
        <f t="shared" ref="D12:J12" si="1">SUM(D10:D11)</f>
        <v>0</v>
      </c>
      <c r="E12" s="279">
        <f t="shared" si="1"/>
        <v>0</v>
      </c>
      <c r="F12" s="279">
        <f t="shared" si="1"/>
        <v>0</v>
      </c>
      <c r="G12" s="279">
        <f t="shared" si="1"/>
        <v>0</v>
      </c>
      <c r="H12" s="279">
        <f t="shared" si="1"/>
        <v>0</v>
      </c>
      <c r="I12" s="279">
        <f t="shared" si="1"/>
        <v>0</v>
      </c>
      <c r="J12" s="279">
        <f t="shared" si="1"/>
        <v>0</v>
      </c>
      <c r="K12" s="281" t="str">
        <f>IF(G12=0,"",(H12+I12)/(G12+H12))</f>
        <v/>
      </c>
    </row>
    <row r="13" spans="1:11" ht="15.95" customHeight="1">
      <c r="A13" s="272" t="s">
        <v>22</v>
      </c>
      <c r="B13" s="640" t="s">
        <v>134</v>
      </c>
      <c r="C13" s="640"/>
      <c r="D13" s="640"/>
      <c r="E13" s="640"/>
      <c r="F13" s="640"/>
      <c r="G13" s="640"/>
      <c r="H13" s="640"/>
      <c r="I13" s="640"/>
      <c r="J13" s="640"/>
      <c r="K13" s="640"/>
    </row>
    <row r="14" spans="1:11">
      <c r="A14" s="272"/>
      <c r="B14" s="641"/>
      <c r="C14" s="641"/>
      <c r="D14" s="641"/>
      <c r="E14" s="641"/>
      <c r="F14" s="641"/>
      <c r="G14" s="641"/>
      <c r="H14" s="641"/>
      <c r="I14" s="641"/>
      <c r="J14" s="641"/>
      <c r="K14" s="641"/>
    </row>
  </sheetData>
  <mergeCells count="2">
    <mergeCell ref="B13:K13"/>
    <mergeCell ref="B14:K14"/>
  </mergeCells>
  <phoneticPr fontId="2"/>
  <pageMargins left="0.78740157480314965" right="0.78740157480314965" top="0.98425196850393704" bottom="0.47244094488188981" header="0.51181102362204722" footer="0.51181102362204722"/>
  <pageSetup paperSize="9" orientation="landscape" horizontalDpi="300" r:id="rId1"/>
  <headerFooter alignWithMargins="0">
    <oddHeader>&amp;R&amp;14資料４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view="pageBreakPreview" zoomScaleNormal="100" workbookViewId="0">
      <selection activeCell="D37" sqref="D37:J50"/>
    </sheetView>
  </sheetViews>
  <sheetFormatPr defaultRowHeight="13.5"/>
  <cols>
    <col min="1" max="1" width="3.5" customWidth="1"/>
    <col min="2" max="2" width="6.125" style="1" customWidth="1"/>
    <col min="3" max="3" width="5.125" style="1" customWidth="1"/>
    <col min="4" max="4" width="11.125" customWidth="1"/>
    <col min="5" max="5" width="11.625" customWidth="1"/>
    <col min="6" max="9" width="10.625" customWidth="1"/>
    <col min="10" max="10" width="8.625" customWidth="1"/>
  </cols>
  <sheetData>
    <row r="1" spans="1:12" ht="30.75" customHeight="1">
      <c r="A1" s="2" t="s">
        <v>354</v>
      </c>
    </row>
    <row r="2" spans="1:12" ht="10.5" customHeight="1" thickBot="1"/>
    <row r="3" spans="1:12" ht="29.25" customHeight="1" thickBot="1">
      <c r="B3" s="666" t="s">
        <v>292</v>
      </c>
      <c r="C3" s="667"/>
      <c r="D3" s="666">
        <f>入力表!B12</f>
        <v>0</v>
      </c>
      <c r="E3" s="668"/>
      <c r="F3" s="668"/>
      <c r="G3" s="668"/>
      <c r="H3" s="668"/>
      <c r="I3" s="668"/>
      <c r="J3" s="667"/>
    </row>
    <row r="4" spans="1:12" ht="36" customHeight="1" thickBot="1">
      <c r="B4" s="48" t="s">
        <v>23</v>
      </c>
      <c r="C4" s="8"/>
      <c r="E4" s="12"/>
      <c r="F4" s="17"/>
      <c r="G4" s="665" t="s">
        <v>119</v>
      </c>
      <c r="H4" s="665"/>
      <c r="I4" s="665"/>
      <c r="J4" s="665"/>
      <c r="K4" s="9"/>
      <c r="L4" s="9"/>
    </row>
    <row r="5" spans="1:12" ht="45.75" customHeight="1">
      <c r="B5" s="663" t="s">
        <v>108</v>
      </c>
      <c r="C5" s="664"/>
      <c r="D5" s="11">
        <f>入力表!B36</f>
        <v>0</v>
      </c>
      <c r="E5" s="102" t="s">
        <v>109</v>
      </c>
      <c r="F5" s="21">
        <f>入力表!C36</f>
        <v>0</v>
      </c>
      <c r="G5" s="102" t="s">
        <v>110</v>
      </c>
      <c r="H5" s="21">
        <f>入力表!D36</f>
        <v>0</v>
      </c>
      <c r="I5" s="669"/>
      <c r="J5" s="670"/>
    </row>
    <row r="6" spans="1:12" ht="30" customHeight="1" thickBot="1">
      <c r="B6" s="50"/>
      <c r="C6" s="51"/>
      <c r="D6" s="671" t="s">
        <v>233</v>
      </c>
      <c r="E6" s="672"/>
      <c r="F6" s="671" t="s">
        <v>234</v>
      </c>
      <c r="G6" s="674"/>
      <c r="H6" s="674"/>
      <c r="I6" s="672"/>
      <c r="J6" s="5" t="s">
        <v>111</v>
      </c>
    </row>
    <row r="7" spans="1:12" s="22" customFormat="1" ht="18" customHeight="1" thickTop="1">
      <c r="B7" s="660" t="s">
        <v>133</v>
      </c>
      <c r="C7" s="655" t="s">
        <v>71</v>
      </c>
      <c r="D7" s="254"/>
      <c r="E7" s="255"/>
      <c r="F7" s="649"/>
      <c r="G7" s="650"/>
      <c r="H7" s="650"/>
      <c r="I7" s="651"/>
      <c r="J7" s="256"/>
    </row>
    <row r="8" spans="1:12" s="22" customFormat="1" ht="18" customHeight="1">
      <c r="B8" s="653"/>
      <c r="C8" s="656"/>
      <c r="D8" s="257"/>
      <c r="E8" s="258"/>
      <c r="F8" s="648"/>
      <c r="G8" s="643"/>
      <c r="H8" s="643"/>
      <c r="I8" s="644"/>
      <c r="J8" s="259"/>
    </row>
    <row r="9" spans="1:12" s="22" customFormat="1" ht="18" customHeight="1">
      <c r="B9" s="653"/>
      <c r="C9" s="656"/>
      <c r="D9" s="260"/>
      <c r="E9" s="261"/>
      <c r="F9" s="642"/>
      <c r="G9" s="643"/>
      <c r="H9" s="643"/>
      <c r="I9" s="644"/>
      <c r="J9" s="259"/>
    </row>
    <row r="10" spans="1:12" s="22" customFormat="1" ht="18" customHeight="1">
      <c r="B10" s="653"/>
      <c r="C10" s="656"/>
      <c r="D10" s="257"/>
      <c r="E10" s="261"/>
      <c r="F10" s="648"/>
      <c r="G10" s="643"/>
      <c r="H10" s="643"/>
      <c r="I10" s="644"/>
      <c r="J10" s="259"/>
    </row>
    <row r="11" spans="1:12" s="22" customFormat="1" ht="18" customHeight="1">
      <c r="B11" s="653"/>
      <c r="C11" s="656"/>
      <c r="D11" s="260"/>
      <c r="E11" s="261"/>
      <c r="F11" s="648"/>
      <c r="G11" s="643"/>
      <c r="H11" s="643"/>
      <c r="I11" s="644"/>
      <c r="J11" s="259"/>
    </row>
    <row r="12" spans="1:12" s="22" customFormat="1" ht="18" customHeight="1">
      <c r="B12" s="653"/>
      <c r="C12" s="656"/>
      <c r="D12" s="257"/>
      <c r="E12" s="261"/>
      <c r="F12" s="648"/>
      <c r="G12" s="643"/>
      <c r="H12" s="643"/>
      <c r="I12" s="644"/>
      <c r="J12" s="259"/>
    </row>
    <row r="13" spans="1:12" s="22" customFormat="1" ht="18" customHeight="1">
      <c r="B13" s="653"/>
      <c r="C13" s="656"/>
      <c r="D13" s="260"/>
      <c r="E13" s="261"/>
      <c r="F13" s="648"/>
      <c r="G13" s="643"/>
      <c r="H13" s="643"/>
      <c r="I13" s="644"/>
      <c r="J13" s="259"/>
    </row>
    <row r="14" spans="1:12" s="22" customFormat="1" ht="18" customHeight="1">
      <c r="B14" s="653"/>
      <c r="C14" s="656"/>
      <c r="D14" s="257"/>
      <c r="E14" s="261"/>
      <c r="F14" s="648"/>
      <c r="G14" s="643"/>
      <c r="H14" s="643"/>
      <c r="I14" s="644"/>
      <c r="J14" s="259"/>
    </row>
    <row r="15" spans="1:12" s="22" customFormat="1" ht="18" customHeight="1">
      <c r="B15" s="653"/>
      <c r="C15" s="656"/>
      <c r="D15" s="260"/>
      <c r="E15" s="261"/>
      <c r="F15" s="642"/>
      <c r="G15" s="643"/>
      <c r="H15" s="643"/>
      <c r="I15" s="644"/>
      <c r="J15" s="259"/>
    </row>
    <row r="16" spans="1:12" s="22" customFormat="1" ht="18" customHeight="1">
      <c r="B16" s="653"/>
      <c r="C16" s="656"/>
      <c r="D16" s="260"/>
      <c r="E16" s="261"/>
      <c r="F16" s="642"/>
      <c r="G16" s="643"/>
      <c r="H16" s="643"/>
      <c r="I16" s="644"/>
      <c r="J16" s="259"/>
    </row>
    <row r="17" spans="2:10" s="22" customFormat="1" ht="18" customHeight="1">
      <c r="B17" s="653"/>
      <c r="C17" s="656"/>
      <c r="D17" s="260"/>
      <c r="E17" s="261"/>
      <c r="F17" s="642"/>
      <c r="G17" s="643"/>
      <c r="H17" s="643"/>
      <c r="I17" s="644"/>
      <c r="J17" s="259"/>
    </row>
    <row r="18" spans="2:10" s="22" customFormat="1" ht="18" customHeight="1">
      <c r="B18" s="653"/>
      <c r="C18" s="656"/>
      <c r="D18" s="260"/>
      <c r="E18" s="261"/>
      <c r="F18" s="642"/>
      <c r="G18" s="643"/>
      <c r="H18" s="643"/>
      <c r="I18" s="644"/>
      <c r="J18" s="259"/>
    </row>
    <row r="19" spans="2:10" s="22" customFormat="1" ht="18" customHeight="1">
      <c r="B19" s="653"/>
      <c r="C19" s="656"/>
      <c r="D19" s="260"/>
      <c r="E19" s="261"/>
      <c r="F19" s="642"/>
      <c r="G19" s="643"/>
      <c r="H19" s="643"/>
      <c r="I19" s="644"/>
      <c r="J19" s="259"/>
    </row>
    <row r="20" spans="2:10" s="22" customFormat="1" ht="18" customHeight="1">
      <c r="B20" s="653"/>
      <c r="C20" s="656"/>
      <c r="D20" s="260"/>
      <c r="E20" s="261"/>
      <c r="F20" s="642"/>
      <c r="G20" s="643"/>
      <c r="H20" s="643"/>
      <c r="I20" s="644"/>
      <c r="J20" s="259"/>
    </row>
    <row r="21" spans="2:10" s="22" customFormat="1" ht="18" customHeight="1">
      <c r="B21" s="653"/>
      <c r="C21" s="656"/>
      <c r="D21" s="260"/>
      <c r="E21" s="261"/>
      <c r="F21" s="642"/>
      <c r="G21" s="643"/>
      <c r="H21" s="643"/>
      <c r="I21" s="644"/>
      <c r="J21" s="259"/>
    </row>
    <row r="22" spans="2:10" s="22" customFormat="1" ht="18" customHeight="1">
      <c r="B22" s="653"/>
      <c r="C22" s="656"/>
      <c r="D22" s="260"/>
      <c r="E22" s="261"/>
      <c r="F22" s="642"/>
      <c r="G22" s="643"/>
      <c r="H22" s="643"/>
      <c r="I22" s="644"/>
      <c r="J22" s="259"/>
    </row>
    <row r="23" spans="2:10" s="22" customFormat="1" ht="18" customHeight="1">
      <c r="B23" s="653"/>
      <c r="C23" s="656"/>
      <c r="D23" s="260"/>
      <c r="E23" s="261"/>
      <c r="F23" s="642"/>
      <c r="G23" s="643"/>
      <c r="H23" s="643"/>
      <c r="I23" s="644"/>
      <c r="J23" s="259"/>
    </row>
    <row r="24" spans="2:10" s="22" customFormat="1" ht="18" customHeight="1">
      <c r="B24" s="653"/>
      <c r="C24" s="656"/>
      <c r="D24" s="260"/>
      <c r="E24" s="261"/>
      <c r="F24" s="642"/>
      <c r="G24" s="643"/>
      <c r="H24" s="643"/>
      <c r="I24" s="644"/>
      <c r="J24" s="259"/>
    </row>
    <row r="25" spans="2:10" s="22" customFormat="1" ht="18" customHeight="1">
      <c r="B25" s="653"/>
      <c r="C25" s="656"/>
      <c r="D25" s="260"/>
      <c r="E25" s="261"/>
      <c r="F25" s="642"/>
      <c r="G25" s="643"/>
      <c r="H25" s="643"/>
      <c r="I25" s="644"/>
      <c r="J25" s="259"/>
    </row>
    <row r="26" spans="2:10" s="22" customFormat="1" ht="18" customHeight="1">
      <c r="B26" s="653"/>
      <c r="C26" s="656"/>
      <c r="D26" s="260"/>
      <c r="E26" s="261"/>
      <c r="F26" s="642"/>
      <c r="G26" s="643"/>
      <c r="H26" s="643"/>
      <c r="I26" s="644"/>
      <c r="J26" s="259"/>
    </row>
    <row r="27" spans="2:10" s="22" customFormat="1" ht="18" customHeight="1">
      <c r="B27" s="653"/>
      <c r="C27" s="656"/>
      <c r="D27" s="260"/>
      <c r="E27" s="261"/>
      <c r="F27" s="642"/>
      <c r="G27" s="643"/>
      <c r="H27" s="643"/>
      <c r="I27" s="644"/>
      <c r="J27" s="259"/>
    </row>
    <row r="28" spans="2:10" s="22" customFormat="1" ht="18" customHeight="1">
      <c r="B28" s="653"/>
      <c r="C28" s="656"/>
      <c r="D28" s="260"/>
      <c r="E28" s="261"/>
      <c r="F28" s="642"/>
      <c r="G28" s="643"/>
      <c r="H28" s="643"/>
      <c r="I28" s="644"/>
      <c r="J28" s="259"/>
    </row>
    <row r="29" spans="2:10" s="22" customFormat="1" ht="18" customHeight="1">
      <c r="B29" s="653"/>
      <c r="C29" s="656"/>
      <c r="D29" s="260"/>
      <c r="E29" s="261"/>
      <c r="F29" s="642"/>
      <c r="G29" s="643"/>
      <c r="H29" s="643"/>
      <c r="I29" s="644"/>
      <c r="J29" s="259"/>
    </row>
    <row r="30" spans="2:10" s="22" customFormat="1" ht="18" customHeight="1">
      <c r="B30" s="653"/>
      <c r="C30" s="656"/>
      <c r="D30" s="260"/>
      <c r="E30" s="261"/>
      <c r="F30" s="642"/>
      <c r="G30" s="643"/>
      <c r="H30" s="643"/>
      <c r="I30" s="644"/>
      <c r="J30" s="259"/>
    </row>
    <row r="31" spans="2:10" s="22" customFormat="1" ht="18" customHeight="1">
      <c r="B31" s="653"/>
      <c r="C31" s="656"/>
      <c r="D31" s="260"/>
      <c r="E31" s="261"/>
      <c r="F31" s="642"/>
      <c r="G31" s="643"/>
      <c r="H31" s="643"/>
      <c r="I31" s="644"/>
      <c r="J31" s="259"/>
    </row>
    <row r="32" spans="2:10" s="22" customFormat="1" ht="18" customHeight="1">
      <c r="B32" s="653"/>
      <c r="C32" s="656"/>
      <c r="D32" s="260"/>
      <c r="E32" s="261"/>
      <c r="F32" s="642"/>
      <c r="G32" s="643"/>
      <c r="H32" s="643"/>
      <c r="I32" s="644"/>
      <c r="J32" s="259"/>
    </row>
    <row r="33" spans="2:10" s="22" customFormat="1" ht="18" customHeight="1">
      <c r="B33" s="653"/>
      <c r="C33" s="656"/>
      <c r="D33" s="260"/>
      <c r="E33" s="261"/>
      <c r="F33" s="642"/>
      <c r="G33" s="643"/>
      <c r="H33" s="643"/>
      <c r="I33" s="644"/>
      <c r="J33" s="259"/>
    </row>
    <row r="34" spans="2:10" s="22" customFormat="1" ht="18" customHeight="1" thickBot="1">
      <c r="B34" s="653"/>
      <c r="C34" s="656"/>
      <c r="D34" s="262"/>
      <c r="E34" s="263"/>
      <c r="F34" s="645"/>
      <c r="G34" s="646"/>
      <c r="H34" s="646"/>
      <c r="I34" s="647"/>
      <c r="J34" s="264"/>
    </row>
    <row r="35" spans="2:10" s="22" customFormat="1" ht="18" customHeight="1" thickTop="1" thickBot="1">
      <c r="B35" s="654"/>
      <c r="C35" s="657"/>
      <c r="D35" s="658"/>
      <c r="E35" s="659"/>
      <c r="F35" s="232"/>
      <c r="G35" s="233"/>
      <c r="H35" s="233"/>
      <c r="I35" s="233" t="s">
        <v>115</v>
      </c>
      <c r="J35" s="234">
        <f>SUM(J7:J34)</f>
        <v>0</v>
      </c>
    </row>
    <row r="36" spans="2:10" s="22" customFormat="1" ht="18" customHeight="1" thickTop="1">
      <c r="B36" s="652" t="s">
        <v>133</v>
      </c>
      <c r="C36" s="673" t="s">
        <v>70</v>
      </c>
      <c r="D36" s="265"/>
      <c r="E36" s="266"/>
      <c r="F36" s="649"/>
      <c r="G36" s="650"/>
      <c r="H36" s="650"/>
      <c r="I36" s="651"/>
      <c r="J36" s="256"/>
    </row>
    <row r="37" spans="2:10" s="22" customFormat="1" ht="18" customHeight="1">
      <c r="B37" s="653"/>
      <c r="C37" s="656"/>
      <c r="D37" s="257"/>
      <c r="E37" s="267"/>
      <c r="F37" s="648"/>
      <c r="G37" s="643"/>
      <c r="H37" s="643"/>
      <c r="I37" s="644"/>
      <c r="J37" s="259"/>
    </row>
    <row r="38" spans="2:10" s="22" customFormat="1" ht="18" customHeight="1">
      <c r="B38" s="653"/>
      <c r="C38" s="656"/>
      <c r="D38" s="260"/>
      <c r="E38" s="267"/>
      <c r="F38" s="648"/>
      <c r="G38" s="643"/>
      <c r="H38" s="643"/>
      <c r="I38" s="644"/>
      <c r="J38" s="259"/>
    </row>
    <row r="39" spans="2:10" s="22" customFormat="1" ht="18" customHeight="1">
      <c r="B39" s="653"/>
      <c r="C39" s="656"/>
      <c r="D39" s="257"/>
      <c r="E39" s="267"/>
      <c r="F39" s="648"/>
      <c r="G39" s="643"/>
      <c r="H39" s="643"/>
      <c r="I39" s="644"/>
      <c r="J39" s="259"/>
    </row>
    <row r="40" spans="2:10" s="22" customFormat="1" ht="18" customHeight="1">
      <c r="B40" s="653"/>
      <c r="C40" s="656"/>
      <c r="D40" s="260"/>
      <c r="E40" s="267"/>
      <c r="F40" s="648"/>
      <c r="G40" s="643"/>
      <c r="H40" s="643"/>
      <c r="I40" s="644"/>
      <c r="J40" s="259"/>
    </row>
    <row r="41" spans="2:10" s="22" customFormat="1" ht="18" customHeight="1">
      <c r="B41" s="653"/>
      <c r="C41" s="656"/>
      <c r="D41" s="257"/>
      <c r="E41" s="267"/>
      <c r="F41" s="648"/>
      <c r="G41" s="643"/>
      <c r="H41" s="643"/>
      <c r="I41" s="644"/>
      <c r="J41" s="259"/>
    </row>
    <row r="42" spans="2:10" s="22" customFormat="1" ht="18" customHeight="1">
      <c r="B42" s="653"/>
      <c r="C42" s="656"/>
      <c r="D42" s="260"/>
      <c r="E42" s="267"/>
      <c r="F42" s="642"/>
      <c r="G42" s="643"/>
      <c r="H42" s="643"/>
      <c r="I42" s="644"/>
      <c r="J42" s="259"/>
    </row>
    <row r="43" spans="2:10" s="22" customFormat="1" ht="18" customHeight="1">
      <c r="B43" s="653"/>
      <c r="C43" s="656"/>
      <c r="D43" s="257"/>
      <c r="E43" s="267"/>
      <c r="F43" s="642"/>
      <c r="G43" s="643"/>
      <c r="H43" s="643"/>
      <c r="I43" s="644"/>
      <c r="J43" s="259"/>
    </row>
    <row r="44" spans="2:10" s="22" customFormat="1" ht="18" customHeight="1">
      <c r="B44" s="653"/>
      <c r="C44" s="656"/>
      <c r="D44" s="260"/>
      <c r="E44" s="267"/>
      <c r="F44" s="642"/>
      <c r="G44" s="643"/>
      <c r="H44" s="643"/>
      <c r="I44" s="644"/>
      <c r="J44" s="259"/>
    </row>
    <row r="45" spans="2:10" s="22" customFormat="1" ht="18" customHeight="1">
      <c r="B45" s="653"/>
      <c r="C45" s="656"/>
      <c r="D45" s="260"/>
      <c r="E45" s="267"/>
      <c r="F45" s="642"/>
      <c r="G45" s="643"/>
      <c r="H45" s="643"/>
      <c r="I45" s="644"/>
      <c r="J45" s="259"/>
    </row>
    <row r="46" spans="2:10" s="22" customFormat="1" ht="18" customHeight="1">
      <c r="B46" s="653"/>
      <c r="C46" s="656"/>
      <c r="D46" s="260"/>
      <c r="E46" s="267"/>
      <c r="F46" s="642"/>
      <c r="G46" s="643"/>
      <c r="H46" s="643"/>
      <c r="I46" s="644"/>
      <c r="J46" s="259"/>
    </row>
    <row r="47" spans="2:10" s="22" customFormat="1" ht="18" customHeight="1">
      <c r="B47" s="653"/>
      <c r="C47" s="656"/>
      <c r="D47" s="260"/>
      <c r="E47" s="267"/>
      <c r="F47" s="642"/>
      <c r="G47" s="643"/>
      <c r="H47" s="643"/>
      <c r="I47" s="644"/>
      <c r="J47" s="259"/>
    </row>
    <row r="48" spans="2:10" s="22" customFormat="1" ht="18" customHeight="1">
      <c r="B48" s="653"/>
      <c r="C48" s="656"/>
      <c r="D48" s="260"/>
      <c r="E48" s="267"/>
      <c r="F48" s="642"/>
      <c r="G48" s="643"/>
      <c r="H48" s="643"/>
      <c r="I48" s="644"/>
      <c r="J48" s="259"/>
    </row>
    <row r="49" spans="2:10" s="22" customFormat="1" ht="18" customHeight="1">
      <c r="B49" s="653"/>
      <c r="C49" s="656"/>
      <c r="D49" s="260"/>
      <c r="E49" s="267"/>
      <c r="F49" s="642"/>
      <c r="G49" s="643"/>
      <c r="H49" s="643"/>
      <c r="I49" s="644"/>
      <c r="J49" s="259"/>
    </row>
    <row r="50" spans="2:10" s="22" customFormat="1" ht="18" customHeight="1">
      <c r="B50" s="653"/>
      <c r="C50" s="656"/>
      <c r="D50" s="260"/>
      <c r="E50" s="267"/>
      <c r="F50" s="642"/>
      <c r="G50" s="643"/>
      <c r="H50" s="643"/>
      <c r="I50" s="644"/>
      <c r="J50" s="259"/>
    </row>
    <row r="51" spans="2:10" s="22" customFormat="1" ht="18" customHeight="1">
      <c r="B51" s="653"/>
      <c r="C51" s="656"/>
      <c r="D51" s="260"/>
      <c r="E51" s="267"/>
      <c r="F51" s="642"/>
      <c r="G51" s="643"/>
      <c r="H51" s="643"/>
      <c r="I51" s="644"/>
      <c r="J51" s="259"/>
    </row>
    <row r="52" spans="2:10" s="22" customFormat="1" ht="18" customHeight="1">
      <c r="B52" s="653"/>
      <c r="C52" s="656"/>
      <c r="D52" s="260"/>
      <c r="E52" s="267"/>
      <c r="F52" s="642"/>
      <c r="G52" s="643"/>
      <c r="H52" s="643"/>
      <c r="I52" s="644"/>
      <c r="J52" s="259"/>
    </row>
    <row r="53" spans="2:10" s="22" customFormat="1" ht="18" customHeight="1">
      <c r="B53" s="653"/>
      <c r="C53" s="656"/>
      <c r="D53" s="260"/>
      <c r="E53" s="267"/>
      <c r="F53" s="642"/>
      <c r="G53" s="643"/>
      <c r="H53" s="643"/>
      <c r="I53" s="644"/>
      <c r="J53" s="259"/>
    </row>
    <row r="54" spans="2:10" s="22" customFormat="1" ht="18" customHeight="1">
      <c r="B54" s="653"/>
      <c r="C54" s="656"/>
      <c r="D54" s="260"/>
      <c r="E54" s="267"/>
      <c r="F54" s="642"/>
      <c r="G54" s="643"/>
      <c r="H54" s="643"/>
      <c r="I54" s="644"/>
      <c r="J54" s="259"/>
    </row>
    <row r="55" spans="2:10" s="22" customFormat="1" ht="18" customHeight="1">
      <c r="B55" s="653"/>
      <c r="C55" s="656"/>
      <c r="D55" s="260"/>
      <c r="E55" s="267"/>
      <c r="F55" s="642"/>
      <c r="G55" s="643"/>
      <c r="H55" s="643"/>
      <c r="I55" s="644"/>
      <c r="J55" s="259"/>
    </row>
    <row r="56" spans="2:10" s="22" customFormat="1" ht="18" customHeight="1">
      <c r="B56" s="653"/>
      <c r="C56" s="656"/>
      <c r="D56" s="260"/>
      <c r="E56" s="267"/>
      <c r="F56" s="642"/>
      <c r="G56" s="643"/>
      <c r="H56" s="643"/>
      <c r="I56" s="644"/>
      <c r="J56" s="259"/>
    </row>
    <row r="57" spans="2:10" s="22" customFormat="1" ht="18" customHeight="1">
      <c r="B57" s="653"/>
      <c r="C57" s="656"/>
      <c r="D57" s="260"/>
      <c r="E57" s="267"/>
      <c r="F57" s="642"/>
      <c r="G57" s="643"/>
      <c r="H57" s="643"/>
      <c r="I57" s="644"/>
      <c r="J57" s="259"/>
    </row>
    <row r="58" spans="2:10" s="22" customFormat="1" ht="18" customHeight="1">
      <c r="B58" s="653"/>
      <c r="C58" s="656"/>
      <c r="D58" s="260"/>
      <c r="E58" s="267"/>
      <c r="F58" s="642"/>
      <c r="G58" s="643"/>
      <c r="H58" s="643"/>
      <c r="I58" s="644"/>
      <c r="J58" s="259"/>
    </row>
    <row r="59" spans="2:10" s="22" customFormat="1" ht="18" customHeight="1">
      <c r="B59" s="653"/>
      <c r="C59" s="656"/>
      <c r="D59" s="260"/>
      <c r="E59" s="267"/>
      <c r="F59" s="642"/>
      <c r="G59" s="643"/>
      <c r="H59" s="643"/>
      <c r="I59" s="644"/>
      <c r="J59" s="259"/>
    </row>
    <row r="60" spans="2:10" s="22" customFormat="1" ht="18" customHeight="1">
      <c r="B60" s="653"/>
      <c r="C60" s="656"/>
      <c r="D60" s="260"/>
      <c r="E60" s="267"/>
      <c r="F60" s="642"/>
      <c r="G60" s="643"/>
      <c r="H60" s="643"/>
      <c r="I60" s="644"/>
      <c r="J60" s="259"/>
    </row>
    <row r="61" spans="2:10" s="22" customFormat="1" ht="18" customHeight="1">
      <c r="B61" s="653"/>
      <c r="C61" s="656"/>
      <c r="D61" s="260"/>
      <c r="E61" s="267"/>
      <c r="F61" s="642"/>
      <c r="G61" s="643"/>
      <c r="H61" s="643"/>
      <c r="I61" s="644"/>
      <c r="J61" s="259"/>
    </row>
    <row r="62" spans="2:10" s="22" customFormat="1" ht="18" customHeight="1">
      <c r="B62" s="653"/>
      <c r="C62" s="656"/>
      <c r="D62" s="260"/>
      <c r="E62" s="267"/>
      <c r="F62" s="642"/>
      <c r="G62" s="643"/>
      <c r="H62" s="643"/>
      <c r="I62" s="644"/>
      <c r="J62" s="259"/>
    </row>
    <row r="63" spans="2:10" s="22" customFormat="1" ht="18" customHeight="1" thickBot="1">
      <c r="B63" s="653"/>
      <c r="C63" s="656"/>
      <c r="D63" s="262"/>
      <c r="E63" s="268"/>
      <c r="F63" s="645"/>
      <c r="G63" s="646"/>
      <c r="H63" s="646"/>
      <c r="I63" s="647"/>
      <c r="J63" s="264"/>
    </row>
    <row r="64" spans="2:10" s="22" customFormat="1" ht="18" customHeight="1" thickTop="1">
      <c r="B64" s="653"/>
      <c r="C64" s="656"/>
      <c r="D64" s="661"/>
      <c r="E64" s="662"/>
      <c r="F64" s="23"/>
      <c r="G64" s="25"/>
      <c r="H64" s="25"/>
      <c r="I64" s="25" t="s">
        <v>113</v>
      </c>
      <c r="J64" s="24">
        <f>SUM(J36:J63)</f>
        <v>0</v>
      </c>
    </row>
    <row r="65" spans="2:10" s="22" customFormat="1" ht="31.5" customHeight="1" thickBot="1">
      <c r="B65" s="654"/>
      <c r="C65" s="82"/>
      <c r="D65" s="83"/>
      <c r="E65" s="83"/>
      <c r="F65" s="83"/>
      <c r="G65" s="83"/>
      <c r="H65" s="675" t="s">
        <v>114</v>
      </c>
      <c r="I65" s="676"/>
      <c r="J65" s="26">
        <f>J35+J64</f>
        <v>0</v>
      </c>
    </row>
    <row r="72" spans="2:10" ht="11.25" customHeight="1"/>
  </sheetData>
  <mergeCells count="70">
    <mergeCell ref="H65:I65"/>
    <mergeCell ref="F60:I60"/>
    <mergeCell ref="F56:I56"/>
    <mergeCell ref="F57:I57"/>
    <mergeCell ref="F59:I59"/>
    <mergeCell ref="F61:I61"/>
    <mergeCell ref="F63:I63"/>
    <mergeCell ref="F62:I62"/>
    <mergeCell ref="F58:I58"/>
    <mergeCell ref="F6:I6"/>
    <mergeCell ref="F55:I55"/>
    <mergeCell ref="F53:I53"/>
    <mergeCell ref="F45:I45"/>
    <mergeCell ref="F51:I51"/>
    <mergeCell ref="F52:I52"/>
    <mergeCell ref="F47:I47"/>
    <mergeCell ref="F50:I50"/>
    <mergeCell ref="F54:I54"/>
    <mergeCell ref="F39:I39"/>
    <mergeCell ref="F32:I32"/>
    <mergeCell ref="F17:I17"/>
    <mergeCell ref="F18:I18"/>
    <mergeCell ref="F29:I29"/>
    <mergeCell ref="F28:I28"/>
    <mergeCell ref="F23:I23"/>
    <mergeCell ref="D6:E6"/>
    <mergeCell ref="C36:C64"/>
    <mergeCell ref="F48:I48"/>
    <mergeCell ref="F19:I19"/>
    <mergeCell ref="F20:I20"/>
    <mergeCell ref="F21:I21"/>
    <mergeCell ref="F49:I49"/>
    <mergeCell ref="F46:I46"/>
    <mergeCell ref="F44:I44"/>
    <mergeCell ref="F41:I41"/>
    <mergeCell ref="F22:I22"/>
    <mergeCell ref="F16:I16"/>
    <mergeCell ref="F12:I12"/>
    <mergeCell ref="F27:I27"/>
    <mergeCell ref="F33:I33"/>
    <mergeCell ref="F31:I31"/>
    <mergeCell ref="B5:C5"/>
    <mergeCell ref="G4:J4"/>
    <mergeCell ref="B3:C3"/>
    <mergeCell ref="D3:J3"/>
    <mergeCell ref="I5:J5"/>
    <mergeCell ref="B36:B65"/>
    <mergeCell ref="F13:I13"/>
    <mergeCell ref="F14:I14"/>
    <mergeCell ref="F15:I15"/>
    <mergeCell ref="C7:C35"/>
    <mergeCell ref="D35:E35"/>
    <mergeCell ref="B7:B35"/>
    <mergeCell ref="D64:E64"/>
    <mergeCell ref="F26:I26"/>
    <mergeCell ref="F24:I24"/>
    <mergeCell ref="F30:I30"/>
    <mergeCell ref="F7:I7"/>
    <mergeCell ref="F8:I8"/>
    <mergeCell ref="F9:I9"/>
    <mergeCell ref="F10:I10"/>
    <mergeCell ref="F11:I11"/>
    <mergeCell ref="F25:I25"/>
    <mergeCell ref="F34:I34"/>
    <mergeCell ref="F40:I40"/>
    <mergeCell ref="F43:I43"/>
    <mergeCell ref="F42:I42"/>
    <mergeCell ref="F36:I36"/>
    <mergeCell ref="F37:I37"/>
    <mergeCell ref="F38:I38"/>
  </mergeCells>
  <phoneticPr fontId="2"/>
  <pageMargins left="0.78740157480314965" right="0.35433070866141736" top="0.78740157480314965" bottom="0.19685039370078741" header="0.51181102362204722" footer="0.19685039370078741"/>
  <pageSetup paperSize="9" scale="93" orientation="portrait" horizontalDpi="300" r:id="rId1"/>
  <headerFooter alignWithMargins="0">
    <oddHeader>&amp;R&amp;14資料４</oddHeader>
  </headerFooter>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topLeftCell="B13" zoomScale="80" zoomScaleNormal="85" zoomScaleSheetLayoutView="80" workbookViewId="0">
      <selection activeCell="E7" sqref="E7"/>
    </sheetView>
  </sheetViews>
  <sheetFormatPr defaultRowHeight="13.5"/>
  <cols>
    <col min="1" max="1" width="2.625" style="300" customWidth="1"/>
    <col min="2" max="2" width="5" style="300" customWidth="1"/>
    <col min="3" max="3" width="17.75" style="300" customWidth="1"/>
    <col min="4" max="4" width="13.5" style="300" customWidth="1"/>
    <col min="5" max="5" width="40.625" style="300" customWidth="1"/>
    <col min="6" max="6" width="16.875" style="303" customWidth="1"/>
    <col min="7" max="7" width="5.75" style="300" customWidth="1"/>
    <col min="8" max="8" width="9.125" style="300" customWidth="1"/>
    <col min="9" max="9" width="12" style="312" customWidth="1"/>
    <col min="10" max="256" width="9" style="300"/>
    <col min="257" max="257" width="2.625" style="300" customWidth="1"/>
    <col min="258" max="258" width="5" style="300" customWidth="1"/>
    <col min="259" max="259" width="17.75" style="300" customWidth="1"/>
    <col min="260" max="260" width="13.5" style="300" customWidth="1"/>
    <col min="261" max="261" width="40.625" style="300" customWidth="1"/>
    <col min="262" max="262" width="16.875" style="300" customWidth="1"/>
    <col min="263" max="263" width="5.75" style="300" customWidth="1"/>
    <col min="264" max="264" width="9.125" style="300" customWidth="1"/>
    <col min="265" max="265" width="12" style="300" customWidth="1"/>
    <col min="266" max="512" width="9" style="300"/>
    <col min="513" max="513" width="2.625" style="300" customWidth="1"/>
    <col min="514" max="514" width="5" style="300" customWidth="1"/>
    <col min="515" max="515" width="17.75" style="300" customWidth="1"/>
    <col min="516" max="516" width="13.5" style="300" customWidth="1"/>
    <col min="517" max="517" width="40.625" style="300" customWidth="1"/>
    <col min="518" max="518" width="16.875" style="300" customWidth="1"/>
    <col min="519" max="519" width="5.75" style="300" customWidth="1"/>
    <col min="520" max="520" width="9.125" style="300" customWidth="1"/>
    <col min="521" max="521" width="12" style="300" customWidth="1"/>
    <col min="522" max="768" width="9" style="300"/>
    <col min="769" max="769" width="2.625" style="300" customWidth="1"/>
    <col min="770" max="770" width="5" style="300" customWidth="1"/>
    <col min="771" max="771" width="17.75" style="300" customWidth="1"/>
    <col min="772" max="772" width="13.5" style="300" customWidth="1"/>
    <col min="773" max="773" width="40.625" style="300" customWidth="1"/>
    <col min="774" max="774" width="16.875" style="300" customWidth="1"/>
    <col min="775" max="775" width="5.75" style="300" customWidth="1"/>
    <col min="776" max="776" width="9.125" style="300" customWidth="1"/>
    <col min="777" max="777" width="12" style="300" customWidth="1"/>
    <col min="778" max="1024" width="9" style="300"/>
    <col min="1025" max="1025" width="2.625" style="300" customWidth="1"/>
    <col min="1026" max="1026" width="5" style="300" customWidth="1"/>
    <col min="1027" max="1027" width="17.75" style="300" customWidth="1"/>
    <col min="1028" max="1028" width="13.5" style="300" customWidth="1"/>
    <col min="1029" max="1029" width="40.625" style="300" customWidth="1"/>
    <col min="1030" max="1030" width="16.875" style="300" customWidth="1"/>
    <col min="1031" max="1031" width="5.75" style="300" customWidth="1"/>
    <col min="1032" max="1032" width="9.125" style="300" customWidth="1"/>
    <col min="1033" max="1033" width="12" style="300" customWidth="1"/>
    <col min="1034" max="1280" width="9" style="300"/>
    <col min="1281" max="1281" width="2.625" style="300" customWidth="1"/>
    <col min="1282" max="1282" width="5" style="300" customWidth="1"/>
    <col min="1283" max="1283" width="17.75" style="300" customWidth="1"/>
    <col min="1284" max="1284" width="13.5" style="300" customWidth="1"/>
    <col min="1285" max="1285" width="40.625" style="300" customWidth="1"/>
    <col min="1286" max="1286" width="16.875" style="300" customWidth="1"/>
    <col min="1287" max="1287" width="5.75" style="300" customWidth="1"/>
    <col min="1288" max="1288" width="9.125" style="300" customWidth="1"/>
    <col min="1289" max="1289" width="12" style="300" customWidth="1"/>
    <col min="1290" max="1536" width="9" style="300"/>
    <col min="1537" max="1537" width="2.625" style="300" customWidth="1"/>
    <col min="1538" max="1538" width="5" style="300" customWidth="1"/>
    <col min="1539" max="1539" width="17.75" style="300" customWidth="1"/>
    <col min="1540" max="1540" width="13.5" style="300" customWidth="1"/>
    <col min="1541" max="1541" width="40.625" style="300" customWidth="1"/>
    <col min="1542" max="1542" width="16.875" style="300" customWidth="1"/>
    <col min="1543" max="1543" width="5.75" style="300" customWidth="1"/>
    <col min="1544" max="1544" width="9.125" style="300" customWidth="1"/>
    <col min="1545" max="1545" width="12" style="300" customWidth="1"/>
    <col min="1546" max="1792" width="9" style="300"/>
    <col min="1793" max="1793" width="2.625" style="300" customWidth="1"/>
    <col min="1794" max="1794" width="5" style="300" customWidth="1"/>
    <col min="1795" max="1795" width="17.75" style="300" customWidth="1"/>
    <col min="1796" max="1796" width="13.5" style="300" customWidth="1"/>
    <col min="1797" max="1797" width="40.625" style="300" customWidth="1"/>
    <col min="1798" max="1798" width="16.875" style="300" customWidth="1"/>
    <col min="1799" max="1799" width="5.75" style="300" customWidth="1"/>
    <col min="1800" max="1800" width="9.125" style="300" customWidth="1"/>
    <col min="1801" max="1801" width="12" style="300" customWidth="1"/>
    <col min="1802" max="2048" width="9" style="300"/>
    <col min="2049" max="2049" width="2.625" style="300" customWidth="1"/>
    <col min="2050" max="2050" width="5" style="300" customWidth="1"/>
    <col min="2051" max="2051" width="17.75" style="300" customWidth="1"/>
    <col min="2052" max="2052" width="13.5" style="300" customWidth="1"/>
    <col min="2053" max="2053" width="40.625" style="300" customWidth="1"/>
    <col min="2054" max="2054" width="16.875" style="300" customWidth="1"/>
    <col min="2055" max="2055" width="5.75" style="300" customWidth="1"/>
    <col min="2056" max="2056" width="9.125" style="300" customWidth="1"/>
    <col min="2057" max="2057" width="12" style="300" customWidth="1"/>
    <col min="2058" max="2304" width="9" style="300"/>
    <col min="2305" max="2305" width="2.625" style="300" customWidth="1"/>
    <col min="2306" max="2306" width="5" style="300" customWidth="1"/>
    <col min="2307" max="2307" width="17.75" style="300" customWidth="1"/>
    <col min="2308" max="2308" width="13.5" style="300" customWidth="1"/>
    <col min="2309" max="2309" width="40.625" style="300" customWidth="1"/>
    <col min="2310" max="2310" width="16.875" style="300" customWidth="1"/>
    <col min="2311" max="2311" width="5.75" style="300" customWidth="1"/>
    <col min="2312" max="2312" width="9.125" style="300" customWidth="1"/>
    <col min="2313" max="2313" width="12" style="300" customWidth="1"/>
    <col min="2314" max="2560" width="9" style="300"/>
    <col min="2561" max="2561" width="2.625" style="300" customWidth="1"/>
    <col min="2562" max="2562" width="5" style="300" customWidth="1"/>
    <col min="2563" max="2563" width="17.75" style="300" customWidth="1"/>
    <col min="2564" max="2564" width="13.5" style="300" customWidth="1"/>
    <col min="2565" max="2565" width="40.625" style="300" customWidth="1"/>
    <col min="2566" max="2566" width="16.875" style="300" customWidth="1"/>
    <col min="2567" max="2567" width="5.75" style="300" customWidth="1"/>
    <col min="2568" max="2568" width="9.125" style="300" customWidth="1"/>
    <col min="2569" max="2569" width="12" style="300" customWidth="1"/>
    <col min="2570" max="2816" width="9" style="300"/>
    <col min="2817" max="2817" width="2.625" style="300" customWidth="1"/>
    <col min="2818" max="2818" width="5" style="300" customWidth="1"/>
    <col min="2819" max="2819" width="17.75" style="300" customWidth="1"/>
    <col min="2820" max="2820" width="13.5" style="300" customWidth="1"/>
    <col min="2821" max="2821" width="40.625" style="300" customWidth="1"/>
    <col min="2822" max="2822" width="16.875" style="300" customWidth="1"/>
    <col min="2823" max="2823" width="5.75" style="300" customWidth="1"/>
    <col min="2824" max="2824" width="9.125" style="300" customWidth="1"/>
    <col min="2825" max="2825" width="12" style="300" customWidth="1"/>
    <col min="2826" max="3072" width="9" style="300"/>
    <col min="3073" max="3073" width="2.625" style="300" customWidth="1"/>
    <col min="3074" max="3074" width="5" style="300" customWidth="1"/>
    <col min="3075" max="3075" width="17.75" style="300" customWidth="1"/>
    <col min="3076" max="3076" width="13.5" style="300" customWidth="1"/>
    <col min="3077" max="3077" width="40.625" style="300" customWidth="1"/>
    <col min="3078" max="3078" width="16.875" style="300" customWidth="1"/>
    <col min="3079" max="3079" width="5.75" style="300" customWidth="1"/>
    <col min="3080" max="3080" width="9.125" style="300" customWidth="1"/>
    <col min="3081" max="3081" width="12" style="300" customWidth="1"/>
    <col min="3082" max="3328" width="9" style="300"/>
    <col min="3329" max="3329" width="2.625" style="300" customWidth="1"/>
    <col min="3330" max="3330" width="5" style="300" customWidth="1"/>
    <col min="3331" max="3331" width="17.75" style="300" customWidth="1"/>
    <col min="3332" max="3332" width="13.5" style="300" customWidth="1"/>
    <col min="3333" max="3333" width="40.625" style="300" customWidth="1"/>
    <col min="3334" max="3334" width="16.875" style="300" customWidth="1"/>
    <col min="3335" max="3335" width="5.75" style="300" customWidth="1"/>
    <col min="3336" max="3336" width="9.125" style="300" customWidth="1"/>
    <col min="3337" max="3337" width="12" style="300" customWidth="1"/>
    <col min="3338" max="3584" width="9" style="300"/>
    <col min="3585" max="3585" width="2.625" style="300" customWidth="1"/>
    <col min="3586" max="3586" width="5" style="300" customWidth="1"/>
    <col min="3587" max="3587" width="17.75" style="300" customWidth="1"/>
    <col min="3588" max="3588" width="13.5" style="300" customWidth="1"/>
    <col min="3589" max="3589" width="40.625" style="300" customWidth="1"/>
    <col min="3590" max="3590" width="16.875" style="300" customWidth="1"/>
    <col min="3591" max="3591" width="5.75" style="300" customWidth="1"/>
    <col min="3592" max="3592" width="9.125" style="300" customWidth="1"/>
    <col min="3593" max="3593" width="12" style="300" customWidth="1"/>
    <col min="3594" max="3840" width="9" style="300"/>
    <col min="3841" max="3841" width="2.625" style="300" customWidth="1"/>
    <col min="3842" max="3842" width="5" style="300" customWidth="1"/>
    <col min="3843" max="3843" width="17.75" style="300" customWidth="1"/>
    <col min="3844" max="3844" width="13.5" style="300" customWidth="1"/>
    <col min="3845" max="3845" width="40.625" style="300" customWidth="1"/>
    <col min="3846" max="3846" width="16.875" style="300" customWidth="1"/>
    <col min="3847" max="3847" width="5.75" style="300" customWidth="1"/>
    <col min="3848" max="3848" width="9.125" style="300" customWidth="1"/>
    <col min="3849" max="3849" width="12" style="300" customWidth="1"/>
    <col min="3850" max="4096" width="9" style="300"/>
    <col min="4097" max="4097" width="2.625" style="300" customWidth="1"/>
    <col min="4098" max="4098" width="5" style="300" customWidth="1"/>
    <col min="4099" max="4099" width="17.75" style="300" customWidth="1"/>
    <col min="4100" max="4100" width="13.5" style="300" customWidth="1"/>
    <col min="4101" max="4101" width="40.625" style="300" customWidth="1"/>
    <col min="4102" max="4102" width="16.875" style="300" customWidth="1"/>
    <col min="4103" max="4103" width="5.75" style="300" customWidth="1"/>
    <col min="4104" max="4104" width="9.125" style="300" customWidth="1"/>
    <col min="4105" max="4105" width="12" style="300" customWidth="1"/>
    <col min="4106" max="4352" width="9" style="300"/>
    <col min="4353" max="4353" width="2.625" style="300" customWidth="1"/>
    <col min="4354" max="4354" width="5" style="300" customWidth="1"/>
    <col min="4355" max="4355" width="17.75" style="300" customWidth="1"/>
    <col min="4356" max="4356" width="13.5" style="300" customWidth="1"/>
    <col min="4357" max="4357" width="40.625" style="300" customWidth="1"/>
    <col min="4358" max="4358" width="16.875" style="300" customWidth="1"/>
    <col min="4359" max="4359" width="5.75" style="300" customWidth="1"/>
    <col min="4360" max="4360" width="9.125" style="300" customWidth="1"/>
    <col min="4361" max="4361" width="12" style="300" customWidth="1"/>
    <col min="4362" max="4608" width="9" style="300"/>
    <col min="4609" max="4609" width="2.625" style="300" customWidth="1"/>
    <col min="4610" max="4610" width="5" style="300" customWidth="1"/>
    <col min="4611" max="4611" width="17.75" style="300" customWidth="1"/>
    <col min="4612" max="4612" width="13.5" style="300" customWidth="1"/>
    <col min="4613" max="4613" width="40.625" style="300" customWidth="1"/>
    <col min="4614" max="4614" width="16.875" style="300" customWidth="1"/>
    <col min="4615" max="4615" width="5.75" style="300" customWidth="1"/>
    <col min="4616" max="4616" width="9.125" style="300" customWidth="1"/>
    <col min="4617" max="4617" width="12" style="300" customWidth="1"/>
    <col min="4618" max="4864" width="9" style="300"/>
    <col min="4865" max="4865" width="2.625" style="300" customWidth="1"/>
    <col min="4866" max="4866" width="5" style="300" customWidth="1"/>
    <col min="4867" max="4867" width="17.75" style="300" customWidth="1"/>
    <col min="4868" max="4868" width="13.5" style="300" customWidth="1"/>
    <col min="4869" max="4869" width="40.625" style="300" customWidth="1"/>
    <col min="4870" max="4870" width="16.875" style="300" customWidth="1"/>
    <col min="4871" max="4871" width="5.75" style="300" customWidth="1"/>
    <col min="4872" max="4872" width="9.125" style="300" customWidth="1"/>
    <col min="4873" max="4873" width="12" style="300" customWidth="1"/>
    <col min="4874" max="5120" width="9" style="300"/>
    <col min="5121" max="5121" width="2.625" style="300" customWidth="1"/>
    <col min="5122" max="5122" width="5" style="300" customWidth="1"/>
    <col min="5123" max="5123" width="17.75" style="300" customWidth="1"/>
    <col min="5124" max="5124" width="13.5" style="300" customWidth="1"/>
    <col min="5125" max="5125" width="40.625" style="300" customWidth="1"/>
    <col min="5126" max="5126" width="16.875" style="300" customWidth="1"/>
    <col min="5127" max="5127" width="5.75" style="300" customWidth="1"/>
    <col min="5128" max="5128" width="9.125" style="300" customWidth="1"/>
    <col min="5129" max="5129" width="12" style="300" customWidth="1"/>
    <col min="5130" max="5376" width="9" style="300"/>
    <col min="5377" max="5377" width="2.625" style="300" customWidth="1"/>
    <col min="5378" max="5378" width="5" style="300" customWidth="1"/>
    <col min="5379" max="5379" width="17.75" style="300" customWidth="1"/>
    <col min="5380" max="5380" width="13.5" style="300" customWidth="1"/>
    <col min="5381" max="5381" width="40.625" style="300" customWidth="1"/>
    <col min="5382" max="5382" width="16.875" style="300" customWidth="1"/>
    <col min="5383" max="5383" width="5.75" style="300" customWidth="1"/>
    <col min="5384" max="5384" width="9.125" style="300" customWidth="1"/>
    <col min="5385" max="5385" width="12" style="300" customWidth="1"/>
    <col min="5386" max="5632" width="9" style="300"/>
    <col min="5633" max="5633" width="2.625" style="300" customWidth="1"/>
    <col min="5634" max="5634" width="5" style="300" customWidth="1"/>
    <col min="5635" max="5635" width="17.75" style="300" customWidth="1"/>
    <col min="5636" max="5636" width="13.5" style="300" customWidth="1"/>
    <col min="5637" max="5637" width="40.625" style="300" customWidth="1"/>
    <col min="5638" max="5638" width="16.875" style="300" customWidth="1"/>
    <col min="5639" max="5639" width="5.75" style="300" customWidth="1"/>
    <col min="5640" max="5640" width="9.125" style="300" customWidth="1"/>
    <col min="5641" max="5641" width="12" style="300" customWidth="1"/>
    <col min="5642" max="5888" width="9" style="300"/>
    <col min="5889" max="5889" width="2.625" style="300" customWidth="1"/>
    <col min="5890" max="5890" width="5" style="300" customWidth="1"/>
    <col min="5891" max="5891" width="17.75" style="300" customWidth="1"/>
    <col min="5892" max="5892" width="13.5" style="300" customWidth="1"/>
    <col min="5893" max="5893" width="40.625" style="300" customWidth="1"/>
    <col min="5894" max="5894" width="16.875" style="300" customWidth="1"/>
    <col min="5895" max="5895" width="5.75" style="300" customWidth="1"/>
    <col min="5896" max="5896" width="9.125" style="300" customWidth="1"/>
    <col min="5897" max="5897" width="12" style="300" customWidth="1"/>
    <col min="5898" max="6144" width="9" style="300"/>
    <col min="6145" max="6145" width="2.625" style="300" customWidth="1"/>
    <col min="6146" max="6146" width="5" style="300" customWidth="1"/>
    <col min="6147" max="6147" width="17.75" style="300" customWidth="1"/>
    <col min="6148" max="6148" width="13.5" style="300" customWidth="1"/>
    <col min="6149" max="6149" width="40.625" style="300" customWidth="1"/>
    <col min="6150" max="6150" width="16.875" style="300" customWidth="1"/>
    <col min="6151" max="6151" width="5.75" style="300" customWidth="1"/>
    <col min="6152" max="6152" width="9.125" style="300" customWidth="1"/>
    <col min="6153" max="6153" width="12" style="300" customWidth="1"/>
    <col min="6154" max="6400" width="9" style="300"/>
    <col min="6401" max="6401" width="2.625" style="300" customWidth="1"/>
    <col min="6402" max="6402" width="5" style="300" customWidth="1"/>
    <col min="6403" max="6403" width="17.75" style="300" customWidth="1"/>
    <col min="6404" max="6404" width="13.5" style="300" customWidth="1"/>
    <col min="6405" max="6405" width="40.625" style="300" customWidth="1"/>
    <col min="6406" max="6406" width="16.875" style="300" customWidth="1"/>
    <col min="6407" max="6407" width="5.75" style="300" customWidth="1"/>
    <col min="6408" max="6408" width="9.125" style="300" customWidth="1"/>
    <col min="6409" max="6409" width="12" style="300" customWidth="1"/>
    <col min="6410" max="6656" width="9" style="300"/>
    <col min="6657" max="6657" width="2.625" style="300" customWidth="1"/>
    <col min="6658" max="6658" width="5" style="300" customWidth="1"/>
    <col min="6659" max="6659" width="17.75" style="300" customWidth="1"/>
    <col min="6660" max="6660" width="13.5" style="300" customWidth="1"/>
    <col min="6661" max="6661" width="40.625" style="300" customWidth="1"/>
    <col min="6662" max="6662" width="16.875" style="300" customWidth="1"/>
    <col min="6663" max="6663" width="5.75" style="300" customWidth="1"/>
    <col min="6664" max="6664" width="9.125" style="300" customWidth="1"/>
    <col min="6665" max="6665" width="12" style="300" customWidth="1"/>
    <col min="6666" max="6912" width="9" style="300"/>
    <col min="6913" max="6913" width="2.625" style="300" customWidth="1"/>
    <col min="6914" max="6914" width="5" style="300" customWidth="1"/>
    <col min="6915" max="6915" width="17.75" style="300" customWidth="1"/>
    <col min="6916" max="6916" width="13.5" style="300" customWidth="1"/>
    <col min="6917" max="6917" width="40.625" style="300" customWidth="1"/>
    <col min="6918" max="6918" width="16.875" style="300" customWidth="1"/>
    <col min="6919" max="6919" width="5.75" style="300" customWidth="1"/>
    <col min="6920" max="6920" width="9.125" style="300" customWidth="1"/>
    <col min="6921" max="6921" width="12" style="300" customWidth="1"/>
    <col min="6922" max="7168" width="9" style="300"/>
    <col min="7169" max="7169" width="2.625" style="300" customWidth="1"/>
    <col min="7170" max="7170" width="5" style="300" customWidth="1"/>
    <col min="7171" max="7171" width="17.75" style="300" customWidth="1"/>
    <col min="7172" max="7172" width="13.5" style="300" customWidth="1"/>
    <col min="7173" max="7173" width="40.625" style="300" customWidth="1"/>
    <col min="7174" max="7174" width="16.875" style="300" customWidth="1"/>
    <col min="7175" max="7175" width="5.75" style="300" customWidth="1"/>
    <col min="7176" max="7176" width="9.125" style="300" customWidth="1"/>
    <col min="7177" max="7177" width="12" style="300" customWidth="1"/>
    <col min="7178" max="7424" width="9" style="300"/>
    <col min="7425" max="7425" width="2.625" style="300" customWidth="1"/>
    <col min="7426" max="7426" width="5" style="300" customWidth="1"/>
    <col min="7427" max="7427" width="17.75" style="300" customWidth="1"/>
    <col min="7428" max="7428" width="13.5" style="300" customWidth="1"/>
    <col min="7429" max="7429" width="40.625" style="300" customWidth="1"/>
    <col min="7430" max="7430" width="16.875" style="300" customWidth="1"/>
    <col min="7431" max="7431" width="5.75" style="300" customWidth="1"/>
    <col min="7432" max="7432" width="9.125" style="300" customWidth="1"/>
    <col min="7433" max="7433" width="12" style="300" customWidth="1"/>
    <col min="7434" max="7680" width="9" style="300"/>
    <col min="7681" max="7681" width="2.625" style="300" customWidth="1"/>
    <col min="7682" max="7682" width="5" style="300" customWidth="1"/>
    <col min="7683" max="7683" width="17.75" style="300" customWidth="1"/>
    <col min="7684" max="7684" width="13.5" style="300" customWidth="1"/>
    <col min="7685" max="7685" width="40.625" style="300" customWidth="1"/>
    <col min="7686" max="7686" width="16.875" style="300" customWidth="1"/>
    <col min="7687" max="7687" width="5.75" style="300" customWidth="1"/>
    <col min="7688" max="7688" width="9.125" style="300" customWidth="1"/>
    <col min="7689" max="7689" width="12" style="300" customWidth="1"/>
    <col min="7690" max="7936" width="9" style="300"/>
    <col min="7937" max="7937" width="2.625" style="300" customWidth="1"/>
    <col min="7938" max="7938" width="5" style="300" customWidth="1"/>
    <col min="7939" max="7939" width="17.75" style="300" customWidth="1"/>
    <col min="7940" max="7940" width="13.5" style="300" customWidth="1"/>
    <col min="7941" max="7941" width="40.625" style="300" customWidth="1"/>
    <col min="7942" max="7942" width="16.875" style="300" customWidth="1"/>
    <col min="7943" max="7943" width="5.75" style="300" customWidth="1"/>
    <col min="7944" max="7944" width="9.125" style="300" customWidth="1"/>
    <col min="7945" max="7945" width="12" style="300" customWidth="1"/>
    <col min="7946" max="8192" width="9" style="300"/>
    <col min="8193" max="8193" width="2.625" style="300" customWidth="1"/>
    <col min="8194" max="8194" width="5" style="300" customWidth="1"/>
    <col min="8195" max="8195" width="17.75" style="300" customWidth="1"/>
    <col min="8196" max="8196" width="13.5" style="300" customWidth="1"/>
    <col min="8197" max="8197" width="40.625" style="300" customWidth="1"/>
    <col min="8198" max="8198" width="16.875" style="300" customWidth="1"/>
    <col min="8199" max="8199" width="5.75" style="300" customWidth="1"/>
    <col min="8200" max="8200" width="9.125" style="300" customWidth="1"/>
    <col min="8201" max="8201" width="12" style="300" customWidth="1"/>
    <col min="8202" max="8448" width="9" style="300"/>
    <col min="8449" max="8449" width="2.625" style="300" customWidth="1"/>
    <col min="8450" max="8450" width="5" style="300" customWidth="1"/>
    <col min="8451" max="8451" width="17.75" style="300" customWidth="1"/>
    <col min="8452" max="8452" width="13.5" style="300" customWidth="1"/>
    <col min="8453" max="8453" width="40.625" style="300" customWidth="1"/>
    <col min="8454" max="8454" width="16.875" style="300" customWidth="1"/>
    <col min="8455" max="8455" width="5.75" style="300" customWidth="1"/>
    <col min="8456" max="8456" width="9.125" style="300" customWidth="1"/>
    <col min="8457" max="8457" width="12" style="300" customWidth="1"/>
    <col min="8458" max="8704" width="9" style="300"/>
    <col min="8705" max="8705" width="2.625" style="300" customWidth="1"/>
    <col min="8706" max="8706" width="5" style="300" customWidth="1"/>
    <col min="8707" max="8707" width="17.75" style="300" customWidth="1"/>
    <col min="8708" max="8708" width="13.5" style="300" customWidth="1"/>
    <col min="8709" max="8709" width="40.625" style="300" customWidth="1"/>
    <col min="8710" max="8710" width="16.875" style="300" customWidth="1"/>
    <col min="8711" max="8711" width="5.75" style="300" customWidth="1"/>
    <col min="8712" max="8712" width="9.125" style="300" customWidth="1"/>
    <col min="8713" max="8713" width="12" style="300" customWidth="1"/>
    <col min="8714" max="8960" width="9" style="300"/>
    <col min="8961" max="8961" width="2.625" style="300" customWidth="1"/>
    <col min="8962" max="8962" width="5" style="300" customWidth="1"/>
    <col min="8963" max="8963" width="17.75" style="300" customWidth="1"/>
    <col min="8964" max="8964" width="13.5" style="300" customWidth="1"/>
    <col min="8965" max="8965" width="40.625" style="300" customWidth="1"/>
    <col min="8966" max="8966" width="16.875" style="300" customWidth="1"/>
    <col min="8967" max="8967" width="5.75" style="300" customWidth="1"/>
    <col min="8968" max="8968" width="9.125" style="300" customWidth="1"/>
    <col min="8969" max="8969" width="12" style="300" customWidth="1"/>
    <col min="8970" max="9216" width="9" style="300"/>
    <col min="9217" max="9217" width="2.625" style="300" customWidth="1"/>
    <col min="9218" max="9218" width="5" style="300" customWidth="1"/>
    <col min="9219" max="9219" width="17.75" style="300" customWidth="1"/>
    <col min="9220" max="9220" width="13.5" style="300" customWidth="1"/>
    <col min="9221" max="9221" width="40.625" style="300" customWidth="1"/>
    <col min="9222" max="9222" width="16.875" style="300" customWidth="1"/>
    <col min="9223" max="9223" width="5.75" style="300" customWidth="1"/>
    <col min="9224" max="9224" width="9.125" style="300" customWidth="1"/>
    <col min="9225" max="9225" width="12" style="300" customWidth="1"/>
    <col min="9226" max="9472" width="9" style="300"/>
    <col min="9473" max="9473" width="2.625" style="300" customWidth="1"/>
    <col min="9474" max="9474" width="5" style="300" customWidth="1"/>
    <col min="9475" max="9475" width="17.75" style="300" customWidth="1"/>
    <col min="9476" max="9476" width="13.5" style="300" customWidth="1"/>
    <col min="9477" max="9477" width="40.625" style="300" customWidth="1"/>
    <col min="9478" max="9478" width="16.875" style="300" customWidth="1"/>
    <col min="9479" max="9479" width="5.75" style="300" customWidth="1"/>
    <col min="9480" max="9480" width="9.125" style="300" customWidth="1"/>
    <col min="9481" max="9481" width="12" style="300" customWidth="1"/>
    <col min="9482" max="9728" width="9" style="300"/>
    <col min="9729" max="9729" width="2.625" style="300" customWidth="1"/>
    <col min="9730" max="9730" width="5" style="300" customWidth="1"/>
    <col min="9731" max="9731" width="17.75" style="300" customWidth="1"/>
    <col min="9732" max="9732" width="13.5" style="300" customWidth="1"/>
    <col min="9733" max="9733" width="40.625" style="300" customWidth="1"/>
    <col min="9734" max="9734" width="16.875" style="300" customWidth="1"/>
    <col min="9735" max="9735" width="5.75" style="300" customWidth="1"/>
    <col min="9736" max="9736" width="9.125" style="300" customWidth="1"/>
    <col min="9737" max="9737" width="12" style="300" customWidth="1"/>
    <col min="9738" max="9984" width="9" style="300"/>
    <col min="9985" max="9985" width="2.625" style="300" customWidth="1"/>
    <col min="9986" max="9986" width="5" style="300" customWidth="1"/>
    <col min="9987" max="9987" width="17.75" style="300" customWidth="1"/>
    <col min="9988" max="9988" width="13.5" style="300" customWidth="1"/>
    <col min="9989" max="9989" width="40.625" style="300" customWidth="1"/>
    <col min="9990" max="9990" width="16.875" style="300" customWidth="1"/>
    <col min="9991" max="9991" width="5.75" style="300" customWidth="1"/>
    <col min="9992" max="9992" width="9.125" style="300" customWidth="1"/>
    <col min="9993" max="9993" width="12" style="300" customWidth="1"/>
    <col min="9994" max="10240" width="9" style="300"/>
    <col min="10241" max="10241" width="2.625" style="300" customWidth="1"/>
    <col min="10242" max="10242" width="5" style="300" customWidth="1"/>
    <col min="10243" max="10243" width="17.75" style="300" customWidth="1"/>
    <col min="10244" max="10244" width="13.5" style="300" customWidth="1"/>
    <col min="10245" max="10245" width="40.625" style="300" customWidth="1"/>
    <col min="10246" max="10246" width="16.875" style="300" customWidth="1"/>
    <col min="10247" max="10247" width="5.75" style="300" customWidth="1"/>
    <col min="10248" max="10248" width="9.125" style="300" customWidth="1"/>
    <col min="10249" max="10249" width="12" style="300" customWidth="1"/>
    <col min="10250" max="10496" width="9" style="300"/>
    <col min="10497" max="10497" width="2.625" style="300" customWidth="1"/>
    <col min="10498" max="10498" width="5" style="300" customWidth="1"/>
    <col min="10499" max="10499" width="17.75" style="300" customWidth="1"/>
    <col min="10500" max="10500" width="13.5" style="300" customWidth="1"/>
    <col min="10501" max="10501" width="40.625" style="300" customWidth="1"/>
    <col min="10502" max="10502" width="16.875" style="300" customWidth="1"/>
    <col min="10503" max="10503" width="5.75" style="300" customWidth="1"/>
    <col min="10504" max="10504" width="9.125" style="300" customWidth="1"/>
    <col min="10505" max="10505" width="12" style="300" customWidth="1"/>
    <col min="10506" max="10752" width="9" style="300"/>
    <col min="10753" max="10753" width="2.625" style="300" customWidth="1"/>
    <col min="10754" max="10754" width="5" style="300" customWidth="1"/>
    <col min="10755" max="10755" width="17.75" style="300" customWidth="1"/>
    <col min="10756" max="10756" width="13.5" style="300" customWidth="1"/>
    <col min="10757" max="10757" width="40.625" style="300" customWidth="1"/>
    <col min="10758" max="10758" width="16.875" style="300" customWidth="1"/>
    <col min="10759" max="10759" width="5.75" style="300" customWidth="1"/>
    <col min="10760" max="10760" width="9.125" style="300" customWidth="1"/>
    <col min="10761" max="10761" width="12" style="300" customWidth="1"/>
    <col min="10762" max="11008" width="9" style="300"/>
    <col min="11009" max="11009" width="2.625" style="300" customWidth="1"/>
    <col min="11010" max="11010" width="5" style="300" customWidth="1"/>
    <col min="11011" max="11011" width="17.75" style="300" customWidth="1"/>
    <col min="11012" max="11012" width="13.5" style="300" customWidth="1"/>
    <col min="11013" max="11013" width="40.625" style="300" customWidth="1"/>
    <col min="11014" max="11014" width="16.875" style="300" customWidth="1"/>
    <col min="11015" max="11015" width="5.75" style="300" customWidth="1"/>
    <col min="11016" max="11016" width="9.125" style="300" customWidth="1"/>
    <col min="11017" max="11017" width="12" style="300" customWidth="1"/>
    <col min="11018" max="11264" width="9" style="300"/>
    <col min="11265" max="11265" width="2.625" style="300" customWidth="1"/>
    <col min="11266" max="11266" width="5" style="300" customWidth="1"/>
    <col min="11267" max="11267" width="17.75" style="300" customWidth="1"/>
    <col min="11268" max="11268" width="13.5" style="300" customWidth="1"/>
    <col min="11269" max="11269" width="40.625" style="300" customWidth="1"/>
    <col min="11270" max="11270" width="16.875" style="300" customWidth="1"/>
    <col min="11271" max="11271" width="5.75" style="300" customWidth="1"/>
    <col min="11272" max="11272" width="9.125" style="300" customWidth="1"/>
    <col min="11273" max="11273" width="12" style="300" customWidth="1"/>
    <col min="11274" max="11520" width="9" style="300"/>
    <col min="11521" max="11521" width="2.625" style="300" customWidth="1"/>
    <col min="11522" max="11522" width="5" style="300" customWidth="1"/>
    <col min="11523" max="11523" width="17.75" style="300" customWidth="1"/>
    <col min="11524" max="11524" width="13.5" style="300" customWidth="1"/>
    <col min="11525" max="11525" width="40.625" style="300" customWidth="1"/>
    <col min="11526" max="11526" width="16.875" style="300" customWidth="1"/>
    <col min="11527" max="11527" width="5.75" style="300" customWidth="1"/>
    <col min="11528" max="11528" width="9.125" style="300" customWidth="1"/>
    <col min="11529" max="11529" width="12" style="300" customWidth="1"/>
    <col min="11530" max="11776" width="9" style="300"/>
    <col min="11777" max="11777" width="2.625" style="300" customWidth="1"/>
    <col min="11778" max="11778" width="5" style="300" customWidth="1"/>
    <col min="11779" max="11779" width="17.75" style="300" customWidth="1"/>
    <col min="11780" max="11780" width="13.5" style="300" customWidth="1"/>
    <col min="11781" max="11781" width="40.625" style="300" customWidth="1"/>
    <col min="11782" max="11782" width="16.875" style="300" customWidth="1"/>
    <col min="11783" max="11783" width="5.75" style="300" customWidth="1"/>
    <col min="11784" max="11784" width="9.125" style="300" customWidth="1"/>
    <col min="11785" max="11785" width="12" style="300" customWidth="1"/>
    <col min="11786" max="12032" width="9" style="300"/>
    <col min="12033" max="12033" width="2.625" style="300" customWidth="1"/>
    <col min="12034" max="12034" width="5" style="300" customWidth="1"/>
    <col min="12035" max="12035" width="17.75" style="300" customWidth="1"/>
    <col min="12036" max="12036" width="13.5" style="300" customWidth="1"/>
    <col min="12037" max="12037" width="40.625" style="300" customWidth="1"/>
    <col min="12038" max="12038" width="16.875" style="300" customWidth="1"/>
    <col min="12039" max="12039" width="5.75" style="300" customWidth="1"/>
    <col min="12040" max="12040" width="9.125" style="300" customWidth="1"/>
    <col min="12041" max="12041" width="12" style="300" customWidth="1"/>
    <col min="12042" max="12288" width="9" style="300"/>
    <col min="12289" max="12289" width="2.625" style="300" customWidth="1"/>
    <col min="12290" max="12290" width="5" style="300" customWidth="1"/>
    <col min="12291" max="12291" width="17.75" style="300" customWidth="1"/>
    <col min="12292" max="12292" width="13.5" style="300" customWidth="1"/>
    <col min="12293" max="12293" width="40.625" style="300" customWidth="1"/>
    <col min="12294" max="12294" width="16.875" style="300" customWidth="1"/>
    <col min="12295" max="12295" width="5.75" style="300" customWidth="1"/>
    <col min="12296" max="12296" width="9.125" style="300" customWidth="1"/>
    <col min="12297" max="12297" width="12" style="300" customWidth="1"/>
    <col min="12298" max="12544" width="9" style="300"/>
    <col min="12545" max="12545" width="2.625" style="300" customWidth="1"/>
    <col min="12546" max="12546" width="5" style="300" customWidth="1"/>
    <col min="12547" max="12547" width="17.75" style="300" customWidth="1"/>
    <col min="12548" max="12548" width="13.5" style="300" customWidth="1"/>
    <col min="12549" max="12549" width="40.625" style="300" customWidth="1"/>
    <col min="12550" max="12550" width="16.875" style="300" customWidth="1"/>
    <col min="12551" max="12551" width="5.75" style="300" customWidth="1"/>
    <col min="12552" max="12552" width="9.125" style="300" customWidth="1"/>
    <col min="12553" max="12553" width="12" style="300" customWidth="1"/>
    <col min="12554" max="12800" width="9" style="300"/>
    <col min="12801" max="12801" width="2.625" style="300" customWidth="1"/>
    <col min="12802" max="12802" width="5" style="300" customWidth="1"/>
    <col min="12803" max="12803" width="17.75" style="300" customWidth="1"/>
    <col min="12804" max="12804" width="13.5" style="300" customWidth="1"/>
    <col min="12805" max="12805" width="40.625" style="300" customWidth="1"/>
    <col min="12806" max="12806" width="16.875" style="300" customWidth="1"/>
    <col min="12807" max="12807" width="5.75" style="300" customWidth="1"/>
    <col min="12808" max="12808" width="9.125" style="300" customWidth="1"/>
    <col min="12809" max="12809" width="12" style="300" customWidth="1"/>
    <col min="12810" max="13056" width="9" style="300"/>
    <col min="13057" max="13057" width="2.625" style="300" customWidth="1"/>
    <col min="13058" max="13058" width="5" style="300" customWidth="1"/>
    <col min="13059" max="13059" width="17.75" style="300" customWidth="1"/>
    <col min="13060" max="13060" width="13.5" style="300" customWidth="1"/>
    <col min="13061" max="13061" width="40.625" style="300" customWidth="1"/>
    <col min="13062" max="13062" width="16.875" style="300" customWidth="1"/>
    <col min="13063" max="13063" width="5.75" style="300" customWidth="1"/>
    <col min="13064" max="13064" width="9.125" style="300" customWidth="1"/>
    <col min="13065" max="13065" width="12" style="300" customWidth="1"/>
    <col min="13066" max="13312" width="9" style="300"/>
    <col min="13313" max="13313" width="2.625" style="300" customWidth="1"/>
    <col min="13314" max="13314" width="5" style="300" customWidth="1"/>
    <col min="13315" max="13315" width="17.75" style="300" customWidth="1"/>
    <col min="13316" max="13316" width="13.5" style="300" customWidth="1"/>
    <col min="13317" max="13317" width="40.625" style="300" customWidth="1"/>
    <col min="13318" max="13318" width="16.875" style="300" customWidth="1"/>
    <col min="13319" max="13319" width="5.75" style="300" customWidth="1"/>
    <col min="13320" max="13320" width="9.125" style="300" customWidth="1"/>
    <col min="13321" max="13321" width="12" style="300" customWidth="1"/>
    <col min="13322" max="13568" width="9" style="300"/>
    <col min="13569" max="13569" width="2.625" style="300" customWidth="1"/>
    <col min="13570" max="13570" width="5" style="300" customWidth="1"/>
    <col min="13571" max="13571" width="17.75" style="300" customWidth="1"/>
    <col min="13572" max="13572" width="13.5" style="300" customWidth="1"/>
    <col min="13573" max="13573" width="40.625" style="300" customWidth="1"/>
    <col min="13574" max="13574" width="16.875" style="300" customWidth="1"/>
    <col min="13575" max="13575" width="5.75" style="300" customWidth="1"/>
    <col min="13576" max="13576" width="9.125" style="300" customWidth="1"/>
    <col min="13577" max="13577" width="12" style="300" customWidth="1"/>
    <col min="13578" max="13824" width="9" style="300"/>
    <col min="13825" max="13825" width="2.625" style="300" customWidth="1"/>
    <col min="13826" max="13826" width="5" style="300" customWidth="1"/>
    <col min="13827" max="13827" width="17.75" style="300" customWidth="1"/>
    <col min="13828" max="13828" width="13.5" style="300" customWidth="1"/>
    <col min="13829" max="13829" width="40.625" style="300" customWidth="1"/>
    <col min="13830" max="13830" width="16.875" style="300" customWidth="1"/>
    <col min="13831" max="13831" width="5.75" style="300" customWidth="1"/>
    <col min="13832" max="13832" width="9.125" style="300" customWidth="1"/>
    <col min="13833" max="13833" width="12" style="300" customWidth="1"/>
    <col min="13834" max="14080" width="9" style="300"/>
    <col min="14081" max="14081" width="2.625" style="300" customWidth="1"/>
    <col min="14082" max="14082" width="5" style="300" customWidth="1"/>
    <col min="14083" max="14083" width="17.75" style="300" customWidth="1"/>
    <col min="14084" max="14084" width="13.5" style="300" customWidth="1"/>
    <col min="14085" max="14085" width="40.625" style="300" customWidth="1"/>
    <col min="14086" max="14086" width="16.875" style="300" customWidth="1"/>
    <col min="14087" max="14087" width="5.75" style="300" customWidth="1"/>
    <col min="14088" max="14088" width="9.125" style="300" customWidth="1"/>
    <col min="14089" max="14089" width="12" style="300" customWidth="1"/>
    <col min="14090" max="14336" width="9" style="300"/>
    <col min="14337" max="14337" width="2.625" style="300" customWidth="1"/>
    <col min="14338" max="14338" width="5" style="300" customWidth="1"/>
    <col min="14339" max="14339" width="17.75" style="300" customWidth="1"/>
    <col min="14340" max="14340" width="13.5" style="300" customWidth="1"/>
    <col min="14341" max="14341" width="40.625" style="300" customWidth="1"/>
    <col min="14342" max="14342" width="16.875" style="300" customWidth="1"/>
    <col min="14343" max="14343" width="5.75" style="300" customWidth="1"/>
    <col min="14344" max="14344" width="9.125" style="300" customWidth="1"/>
    <col min="14345" max="14345" width="12" style="300" customWidth="1"/>
    <col min="14346" max="14592" width="9" style="300"/>
    <col min="14593" max="14593" width="2.625" style="300" customWidth="1"/>
    <col min="14594" max="14594" width="5" style="300" customWidth="1"/>
    <col min="14595" max="14595" width="17.75" style="300" customWidth="1"/>
    <col min="14596" max="14596" width="13.5" style="300" customWidth="1"/>
    <col min="14597" max="14597" width="40.625" style="300" customWidth="1"/>
    <col min="14598" max="14598" width="16.875" style="300" customWidth="1"/>
    <col min="14599" max="14599" width="5.75" style="300" customWidth="1"/>
    <col min="14600" max="14600" width="9.125" style="300" customWidth="1"/>
    <col min="14601" max="14601" width="12" style="300" customWidth="1"/>
    <col min="14602" max="14848" width="9" style="300"/>
    <col min="14849" max="14849" width="2.625" style="300" customWidth="1"/>
    <col min="14850" max="14850" width="5" style="300" customWidth="1"/>
    <col min="14851" max="14851" width="17.75" style="300" customWidth="1"/>
    <col min="14852" max="14852" width="13.5" style="300" customWidth="1"/>
    <col min="14853" max="14853" width="40.625" style="300" customWidth="1"/>
    <col min="14854" max="14854" width="16.875" style="300" customWidth="1"/>
    <col min="14855" max="14855" width="5.75" style="300" customWidth="1"/>
    <col min="14856" max="14856" width="9.125" style="300" customWidth="1"/>
    <col min="14857" max="14857" width="12" style="300" customWidth="1"/>
    <col min="14858" max="15104" width="9" style="300"/>
    <col min="15105" max="15105" width="2.625" style="300" customWidth="1"/>
    <col min="15106" max="15106" width="5" style="300" customWidth="1"/>
    <col min="15107" max="15107" width="17.75" style="300" customWidth="1"/>
    <col min="15108" max="15108" width="13.5" style="300" customWidth="1"/>
    <col min="15109" max="15109" width="40.625" style="300" customWidth="1"/>
    <col min="15110" max="15110" width="16.875" style="300" customWidth="1"/>
    <col min="15111" max="15111" width="5.75" style="300" customWidth="1"/>
    <col min="15112" max="15112" width="9.125" style="300" customWidth="1"/>
    <col min="15113" max="15113" width="12" style="300" customWidth="1"/>
    <col min="15114" max="15360" width="9" style="300"/>
    <col min="15361" max="15361" width="2.625" style="300" customWidth="1"/>
    <col min="15362" max="15362" width="5" style="300" customWidth="1"/>
    <col min="15363" max="15363" width="17.75" style="300" customWidth="1"/>
    <col min="15364" max="15364" width="13.5" style="300" customWidth="1"/>
    <col min="15365" max="15365" width="40.625" style="300" customWidth="1"/>
    <col min="15366" max="15366" width="16.875" style="300" customWidth="1"/>
    <col min="15367" max="15367" width="5.75" style="300" customWidth="1"/>
    <col min="15368" max="15368" width="9.125" style="300" customWidth="1"/>
    <col min="15369" max="15369" width="12" style="300" customWidth="1"/>
    <col min="15370" max="15616" width="9" style="300"/>
    <col min="15617" max="15617" width="2.625" style="300" customWidth="1"/>
    <col min="15618" max="15618" width="5" style="300" customWidth="1"/>
    <col min="15619" max="15619" width="17.75" style="300" customWidth="1"/>
    <col min="15620" max="15620" width="13.5" style="300" customWidth="1"/>
    <col min="15621" max="15621" width="40.625" style="300" customWidth="1"/>
    <col min="15622" max="15622" width="16.875" style="300" customWidth="1"/>
    <col min="15623" max="15623" width="5.75" style="300" customWidth="1"/>
    <col min="15624" max="15624" width="9.125" style="300" customWidth="1"/>
    <col min="15625" max="15625" width="12" style="300" customWidth="1"/>
    <col min="15626" max="15872" width="9" style="300"/>
    <col min="15873" max="15873" width="2.625" style="300" customWidth="1"/>
    <col min="15874" max="15874" width="5" style="300" customWidth="1"/>
    <col min="15875" max="15875" width="17.75" style="300" customWidth="1"/>
    <col min="15876" max="15876" width="13.5" style="300" customWidth="1"/>
    <col min="15877" max="15877" width="40.625" style="300" customWidth="1"/>
    <col min="15878" max="15878" width="16.875" style="300" customWidth="1"/>
    <col min="15879" max="15879" width="5.75" style="300" customWidth="1"/>
    <col min="15880" max="15880" width="9.125" style="300" customWidth="1"/>
    <col min="15881" max="15881" width="12" style="300" customWidth="1"/>
    <col min="15882" max="16128" width="9" style="300"/>
    <col min="16129" max="16129" width="2.625" style="300" customWidth="1"/>
    <col min="16130" max="16130" width="5" style="300" customWidth="1"/>
    <col min="16131" max="16131" width="17.75" style="300" customWidth="1"/>
    <col min="16132" max="16132" width="13.5" style="300" customWidth="1"/>
    <col min="16133" max="16133" width="40.625" style="300" customWidth="1"/>
    <col min="16134" max="16134" width="16.875" style="300" customWidth="1"/>
    <col min="16135" max="16135" width="5.75" style="300" customWidth="1"/>
    <col min="16136" max="16136" width="9.125" style="300" customWidth="1"/>
    <col min="16137" max="16137" width="12" style="300" customWidth="1"/>
    <col min="16138" max="16384" width="9" style="300"/>
  </cols>
  <sheetData>
    <row r="1" spans="1:6" ht="15.75" customHeight="1">
      <c r="F1" s="301"/>
    </row>
    <row r="2" spans="1:6" ht="21" customHeight="1">
      <c r="A2" s="302"/>
      <c r="B2" s="683" t="s">
        <v>355</v>
      </c>
      <c r="C2" s="683"/>
      <c r="D2" s="683"/>
      <c r="E2" s="683"/>
      <c r="F2" s="683"/>
    </row>
    <row r="3" spans="1:6" ht="20.25" customHeight="1">
      <c r="A3" s="302"/>
      <c r="B3" s="302"/>
      <c r="C3" s="302"/>
      <c r="D3" s="304" t="s">
        <v>437</v>
      </c>
      <c r="E3" s="304">
        <f>入力表!B12</f>
        <v>0</v>
      </c>
    </row>
    <row r="4" spans="1:6" ht="35.25" customHeight="1">
      <c r="A4" s="302"/>
      <c r="B4" s="302" t="s">
        <v>322</v>
      </c>
      <c r="C4" s="302"/>
      <c r="D4" s="302"/>
      <c r="E4" s="307"/>
      <c r="F4" s="307"/>
    </row>
    <row r="5" spans="1:6" ht="25.5" customHeight="1">
      <c r="A5" s="302"/>
      <c r="B5" s="302"/>
      <c r="C5" s="453">
        <f>入力表!K6</f>
        <v>0</v>
      </c>
      <c r="D5" s="302" t="s">
        <v>312</v>
      </c>
      <c r="E5" s="305"/>
      <c r="F5" s="306"/>
    </row>
    <row r="6" spans="1:6" ht="19.5" customHeight="1">
      <c r="A6" s="302"/>
      <c r="B6" s="304"/>
      <c r="C6" s="302"/>
      <c r="D6" s="302"/>
      <c r="E6" s="305"/>
      <c r="F6" s="306"/>
    </row>
    <row r="7" spans="1:6" ht="27.75" customHeight="1">
      <c r="B7" s="302" t="s">
        <v>323</v>
      </c>
    </row>
    <row r="8" spans="1:6" ht="17.25" customHeight="1">
      <c r="B8" s="684" t="s">
        <v>157</v>
      </c>
      <c r="C8" s="686" t="s">
        <v>313</v>
      </c>
      <c r="D8" s="687"/>
      <c r="E8" s="688"/>
      <c r="F8" s="689" t="s">
        <v>314</v>
      </c>
    </row>
    <row r="9" spans="1:6" ht="17.25" customHeight="1" thickBot="1">
      <c r="B9" s="685"/>
      <c r="C9" s="316" t="s">
        <v>35</v>
      </c>
      <c r="D9" s="317" t="s">
        <v>315</v>
      </c>
      <c r="E9" s="318" t="s">
        <v>316</v>
      </c>
      <c r="F9" s="690"/>
    </row>
    <row r="10" spans="1:6" ht="18" customHeight="1" thickTop="1">
      <c r="B10" s="313">
        <v>1</v>
      </c>
      <c r="C10" s="320"/>
      <c r="D10" s="321"/>
      <c r="E10" s="322"/>
      <c r="F10" s="323"/>
    </row>
    <row r="11" spans="1:6" ht="18" customHeight="1">
      <c r="B11" s="314">
        <v>2</v>
      </c>
      <c r="C11" s="324"/>
      <c r="D11" s="325"/>
      <c r="E11" s="326"/>
      <c r="F11" s="327"/>
    </row>
    <row r="12" spans="1:6" ht="18" customHeight="1">
      <c r="B12" s="314">
        <v>3</v>
      </c>
      <c r="C12" s="324"/>
      <c r="D12" s="325"/>
      <c r="E12" s="326"/>
      <c r="F12" s="327"/>
    </row>
    <row r="13" spans="1:6" ht="18" customHeight="1">
      <c r="B13" s="314">
        <v>4</v>
      </c>
      <c r="C13" s="324"/>
      <c r="D13" s="325"/>
      <c r="E13" s="326"/>
      <c r="F13" s="327"/>
    </row>
    <row r="14" spans="1:6" ht="18" customHeight="1">
      <c r="B14" s="314">
        <v>5</v>
      </c>
      <c r="C14" s="324"/>
      <c r="D14" s="325"/>
      <c r="E14" s="326"/>
      <c r="F14" s="327"/>
    </row>
    <row r="15" spans="1:6" ht="18" customHeight="1">
      <c r="B15" s="314">
        <v>6</v>
      </c>
      <c r="C15" s="324"/>
      <c r="D15" s="325"/>
      <c r="E15" s="326"/>
      <c r="F15" s="327"/>
    </row>
    <row r="16" spans="1:6" ht="18" customHeight="1">
      <c r="B16" s="314">
        <v>7</v>
      </c>
      <c r="C16" s="324"/>
      <c r="D16" s="325"/>
      <c r="E16" s="326"/>
      <c r="F16" s="327"/>
    </row>
    <row r="17" spans="2:6" ht="18" customHeight="1">
      <c r="B17" s="314">
        <v>8</v>
      </c>
      <c r="C17" s="324"/>
      <c r="D17" s="325"/>
      <c r="E17" s="326"/>
      <c r="F17" s="327"/>
    </row>
    <row r="18" spans="2:6" ht="18" customHeight="1">
      <c r="B18" s="314">
        <v>9</v>
      </c>
      <c r="C18" s="324"/>
      <c r="D18" s="325"/>
      <c r="E18" s="326"/>
      <c r="F18" s="327"/>
    </row>
    <row r="19" spans="2:6" ht="18" customHeight="1">
      <c r="B19" s="314">
        <v>10</v>
      </c>
      <c r="C19" s="324"/>
      <c r="D19" s="325"/>
      <c r="E19" s="326"/>
      <c r="F19" s="327"/>
    </row>
    <row r="20" spans="2:6" ht="18" customHeight="1">
      <c r="B20" s="314">
        <v>11</v>
      </c>
      <c r="C20" s="324"/>
      <c r="D20" s="325"/>
      <c r="E20" s="326"/>
      <c r="F20" s="327"/>
    </row>
    <row r="21" spans="2:6" ht="18" customHeight="1">
      <c r="B21" s="314">
        <v>12</v>
      </c>
      <c r="C21" s="324"/>
      <c r="D21" s="325"/>
      <c r="E21" s="326"/>
      <c r="F21" s="327"/>
    </row>
    <row r="22" spans="2:6" ht="18" customHeight="1">
      <c r="B22" s="314">
        <v>13</v>
      </c>
      <c r="C22" s="324"/>
      <c r="D22" s="325"/>
      <c r="E22" s="326"/>
      <c r="F22" s="327"/>
    </row>
    <row r="23" spans="2:6" ht="18" customHeight="1">
      <c r="B23" s="314">
        <v>14</v>
      </c>
      <c r="C23" s="324"/>
      <c r="D23" s="325"/>
      <c r="E23" s="326"/>
      <c r="F23" s="327"/>
    </row>
    <row r="24" spans="2:6" ht="18" customHeight="1" thickBot="1">
      <c r="B24" s="315">
        <v>15</v>
      </c>
      <c r="C24" s="328"/>
      <c r="D24" s="329"/>
      <c r="E24" s="330"/>
      <c r="F24" s="331"/>
    </row>
    <row r="25" spans="2:6" ht="18" customHeight="1" thickTop="1">
      <c r="B25" s="677" t="s">
        <v>317</v>
      </c>
      <c r="C25" s="678"/>
      <c r="D25" s="678"/>
      <c r="E25" s="679"/>
      <c r="F25" s="319">
        <f>SUM(F10:F24)</f>
        <v>0</v>
      </c>
    </row>
    <row r="26" spans="2:6" ht="18" customHeight="1">
      <c r="B26" s="680" t="s">
        <v>318</v>
      </c>
      <c r="C26" s="681"/>
      <c r="D26" s="681"/>
      <c r="E26" s="682"/>
      <c r="F26" s="308">
        <f>ROUNDDOWN(F25*0.08,0)</f>
        <v>0</v>
      </c>
    </row>
    <row r="27" spans="2:6" ht="18" customHeight="1">
      <c r="B27" s="680" t="s">
        <v>319</v>
      </c>
      <c r="C27" s="681"/>
      <c r="D27" s="681"/>
      <c r="E27" s="682"/>
      <c r="F27" s="308">
        <f>SUM(F25:F26)</f>
        <v>0</v>
      </c>
    </row>
    <row r="28" spans="2:6" ht="26.25" customHeight="1"/>
    <row r="29" spans="2:6" ht="25.5" customHeight="1">
      <c r="B29" s="302" t="s">
        <v>320</v>
      </c>
    </row>
    <row r="30" spans="2:6" ht="9" customHeight="1">
      <c r="B30" s="302"/>
    </row>
    <row r="31" spans="2:6" ht="27" customHeight="1">
      <c r="B31" s="309"/>
      <c r="C31" s="310">
        <f>ROUND(F25/24,0)</f>
        <v>0</v>
      </c>
      <c r="D31" s="311"/>
      <c r="E31" s="300" t="s">
        <v>321</v>
      </c>
    </row>
    <row r="32" spans="2:6" ht="8.25" customHeight="1"/>
  </sheetData>
  <mergeCells count="7">
    <mergeCell ref="B25:E25"/>
    <mergeCell ref="B26:E26"/>
    <mergeCell ref="B27:E27"/>
    <mergeCell ref="B2:F2"/>
    <mergeCell ref="B8:B9"/>
    <mergeCell ref="C8:E8"/>
    <mergeCell ref="F8:F9"/>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oddHeader>&amp;R&amp;14資料４</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90" zoomScaleNormal="100" zoomScaleSheetLayoutView="90" workbookViewId="0">
      <selection activeCell="M10" sqref="M10"/>
    </sheetView>
  </sheetViews>
  <sheetFormatPr defaultRowHeight="13.5"/>
  <cols>
    <col min="1" max="1" width="3.5" customWidth="1"/>
    <col min="2" max="2" width="16.75" style="1" customWidth="1"/>
    <col min="3" max="3" width="9.125" customWidth="1"/>
    <col min="4" max="8" width="10.625" customWidth="1"/>
    <col min="9" max="9" width="8.375" customWidth="1"/>
  </cols>
  <sheetData>
    <row r="1" spans="1:11" ht="30.75" customHeight="1">
      <c r="A1" s="2" t="s">
        <v>378</v>
      </c>
    </row>
    <row r="2" spans="1:11" ht="19.5" customHeight="1" thickBot="1">
      <c r="B2" s="1" t="s">
        <v>326</v>
      </c>
      <c r="C2" s="694">
        <f>入力表!B12</f>
        <v>0</v>
      </c>
      <c r="D2" s="694"/>
      <c r="E2" s="694"/>
      <c r="F2" s="694"/>
      <c r="G2" s="694"/>
      <c r="H2" s="694"/>
      <c r="I2" s="694"/>
    </row>
    <row r="3" spans="1:11" ht="29.25" customHeight="1">
      <c r="B3" s="144" t="s">
        <v>88</v>
      </c>
      <c r="C3" s="521" t="s">
        <v>329</v>
      </c>
      <c r="D3" s="522"/>
      <c r="E3" s="522"/>
      <c r="F3" s="522"/>
      <c r="G3" s="522"/>
      <c r="H3" s="522"/>
      <c r="I3" s="523"/>
    </row>
    <row r="4" spans="1:11" ht="29.25" customHeight="1">
      <c r="B4" s="14" t="s">
        <v>160</v>
      </c>
      <c r="C4" s="47" t="s">
        <v>161</v>
      </c>
      <c r="D4" s="157" t="str">
        <f>IF( 入力表!B48="○","有","無")</f>
        <v>無</v>
      </c>
      <c r="E4" s="145" t="s">
        <v>162</v>
      </c>
      <c r="F4" s="157" t="str">
        <f>IF( 入力表!C48="○","有","無")</f>
        <v>無</v>
      </c>
      <c r="G4" s="573"/>
      <c r="H4" s="574"/>
      <c r="I4" s="575"/>
    </row>
    <row r="5" spans="1:11" ht="29.25" customHeight="1">
      <c r="B5" s="706" t="s">
        <v>163</v>
      </c>
      <c r="C5" s="146" t="s">
        <v>164</v>
      </c>
      <c r="D5" s="147">
        <f xml:space="preserve"> 入力表!D48</f>
        <v>0</v>
      </c>
      <c r="E5" s="145" t="s">
        <v>287</v>
      </c>
      <c r="F5" s="424">
        <f>入力表!E48</f>
        <v>0</v>
      </c>
      <c r="G5" s="713"/>
      <c r="H5" s="714"/>
      <c r="I5" s="715"/>
    </row>
    <row r="6" spans="1:11" ht="29.25" customHeight="1">
      <c r="B6" s="707"/>
      <c r="C6" s="208" t="s">
        <v>243</v>
      </c>
      <c r="D6" s="148">
        <f xml:space="preserve"> 入力表!F48</f>
        <v>0</v>
      </c>
      <c r="E6" s="238" t="s">
        <v>244</v>
      </c>
      <c r="F6" s="149">
        <f xml:space="preserve"> 入力表!G48</f>
        <v>0</v>
      </c>
      <c r="G6" s="359" t="s">
        <v>237</v>
      </c>
      <c r="H6" s="148">
        <f xml:space="preserve"> 入力表!H48</f>
        <v>0</v>
      </c>
      <c r="I6" s="150"/>
    </row>
    <row r="7" spans="1:11" ht="27" customHeight="1">
      <c r="B7" s="59" t="s">
        <v>21</v>
      </c>
      <c r="C7" s="151" t="s">
        <v>116</v>
      </c>
      <c r="D7" s="152" t="str">
        <f>IF( 入力表!I48="○","○","－")</f>
        <v>－</v>
      </c>
      <c r="E7" s="153" t="s">
        <v>117</v>
      </c>
      <c r="F7" s="154" t="str">
        <f>IF( 入力表!J48="○","○","－")</f>
        <v>－</v>
      </c>
      <c r="G7" s="92" t="s">
        <v>118</v>
      </c>
      <c r="H7" s="217" t="str">
        <f>IF( 入力表!K48="○","○","－")</f>
        <v>－</v>
      </c>
      <c r="I7" s="218" t="s">
        <v>120</v>
      </c>
    </row>
    <row r="8" spans="1:11" ht="29.25" customHeight="1">
      <c r="B8" s="155" t="s">
        <v>130</v>
      </c>
      <c r="C8" s="156" t="s">
        <v>121</v>
      </c>
      <c r="D8" s="30">
        <f xml:space="preserve"> 入力表!L48</f>
        <v>0</v>
      </c>
      <c r="E8" s="153" t="s">
        <v>211</v>
      </c>
      <c r="F8" s="90">
        <f xml:space="preserve"> 入力表!M48</f>
        <v>0</v>
      </c>
      <c r="G8" s="710">
        <f>入力表!N48</f>
        <v>0</v>
      </c>
      <c r="H8" s="711"/>
      <c r="I8" s="712"/>
    </row>
    <row r="9" spans="1:11" ht="29.25" customHeight="1">
      <c r="B9" s="158" t="s">
        <v>165</v>
      </c>
      <c r="C9" s="213" t="str">
        <f>IF( 入力表!P48="有","有","無")</f>
        <v>無</v>
      </c>
      <c r="D9" s="215" t="s">
        <v>166</v>
      </c>
      <c r="E9" s="214">
        <f xml:space="preserve"> 入力表!Q48</f>
        <v>0</v>
      </c>
      <c r="F9" s="216" t="s">
        <v>212</v>
      </c>
      <c r="G9" s="708">
        <f>入力表!O48</f>
        <v>0</v>
      </c>
      <c r="H9" s="708"/>
      <c r="I9" s="709"/>
    </row>
    <row r="10" spans="1:11" ht="52.5" customHeight="1" thickBot="1">
      <c r="B10" s="143" t="s">
        <v>167</v>
      </c>
      <c r="C10" s="695">
        <f xml:space="preserve"> 入力表!R48</f>
        <v>0</v>
      </c>
      <c r="D10" s="696"/>
      <c r="E10" s="696"/>
      <c r="F10" s="696"/>
      <c r="G10" s="696"/>
      <c r="H10" s="696"/>
      <c r="I10" s="697"/>
    </row>
    <row r="11" spans="1:11" ht="27" customHeight="1" thickBot="1">
      <c r="B11" s="48" t="s">
        <v>288</v>
      </c>
      <c r="C11" s="7"/>
      <c r="D11" s="12"/>
      <c r="E11" s="17"/>
      <c r="F11" s="17"/>
      <c r="G11" s="8"/>
      <c r="H11" s="8"/>
      <c r="I11" s="8"/>
      <c r="J11" s="9"/>
      <c r="K11" s="9"/>
    </row>
    <row r="12" spans="1:11" ht="30" customHeight="1" thickBot="1">
      <c r="B12" s="728" t="s">
        <v>168</v>
      </c>
      <c r="C12" s="729" t="s">
        <v>325</v>
      </c>
      <c r="D12" s="730"/>
      <c r="E12" s="731" t="s">
        <v>235</v>
      </c>
      <c r="F12" s="732"/>
      <c r="G12" s="732"/>
      <c r="H12" s="732"/>
      <c r="I12" s="733"/>
    </row>
    <row r="13" spans="1:11" s="22" customFormat="1" ht="18" customHeight="1" thickTop="1">
      <c r="B13" s="656"/>
      <c r="C13" s="254"/>
      <c r="D13" s="266"/>
      <c r="E13" s="649"/>
      <c r="F13" s="650"/>
      <c r="G13" s="650"/>
      <c r="H13" s="650"/>
      <c r="I13" s="734"/>
    </row>
    <row r="14" spans="1:11" s="22" customFormat="1" ht="18" customHeight="1">
      <c r="B14" s="656"/>
      <c r="C14" s="257"/>
      <c r="D14" s="267"/>
      <c r="E14" s="698"/>
      <c r="F14" s="699"/>
      <c r="G14" s="699"/>
      <c r="H14" s="699"/>
      <c r="I14" s="700"/>
    </row>
    <row r="15" spans="1:11" s="22" customFormat="1" ht="18" customHeight="1">
      <c r="B15" s="656"/>
      <c r="C15" s="260"/>
      <c r="D15" s="267"/>
      <c r="E15" s="701"/>
      <c r="F15" s="702"/>
      <c r="G15" s="702"/>
      <c r="H15" s="702"/>
      <c r="I15" s="703"/>
    </row>
    <row r="16" spans="1:11" s="22" customFormat="1" ht="18" customHeight="1">
      <c r="B16" s="656"/>
      <c r="C16" s="257"/>
      <c r="D16" s="267"/>
      <c r="E16" s="698"/>
      <c r="F16" s="699"/>
      <c r="G16" s="699"/>
      <c r="H16" s="699"/>
      <c r="I16" s="700"/>
    </row>
    <row r="17" spans="2:9" s="22" customFormat="1" ht="18" customHeight="1">
      <c r="B17" s="656"/>
      <c r="C17" s="260"/>
      <c r="D17" s="267"/>
      <c r="E17" s="701"/>
      <c r="F17" s="702"/>
      <c r="G17" s="702"/>
      <c r="H17" s="702"/>
      <c r="I17" s="703"/>
    </row>
    <row r="18" spans="2:9" s="22" customFormat="1" ht="18" customHeight="1">
      <c r="B18" s="656"/>
      <c r="C18" s="257"/>
      <c r="D18" s="267"/>
      <c r="E18" s="698"/>
      <c r="F18" s="699"/>
      <c r="G18" s="699"/>
      <c r="H18" s="699"/>
      <c r="I18" s="700"/>
    </row>
    <row r="19" spans="2:9" s="22" customFormat="1" ht="18" customHeight="1">
      <c r="B19" s="656"/>
      <c r="C19" s="260"/>
      <c r="D19" s="267"/>
      <c r="E19" s="698"/>
      <c r="F19" s="699"/>
      <c r="G19" s="699"/>
      <c r="H19" s="699"/>
      <c r="I19" s="700"/>
    </row>
    <row r="20" spans="2:9" s="22" customFormat="1" ht="18" customHeight="1">
      <c r="B20" s="656"/>
      <c r="C20" s="257"/>
      <c r="D20" s="267"/>
      <c r="E20" s="701"/>
      <c r="F20" s="702"/>
      <c r="G20" s="702"/>
      <c r="H20" s="702"/>
      <c r="I20" s="703"/>
    </row>
    <row r="21" spans="2:9" s="22" customFormat="1" ht="18" customHeight="1">
      <c r="B21" s="656"/>
      <c r="C21" s="260"/>
      <c r="D21" s="267"/>
      <c r="E21" s="701"/>
      <c r="F21" s="702"/>
      <c r="G21" s="702"/>
      <c r="H21" s="702"/>
      <c r="I21" s="703"/>
    </row>
    <row r="22" spans="2:9" s="22" customFormat="1" ht="18" customHeight="1">
      <c r="B22" s="656"/>
      <c r="C22" s="260"/>
      <c r="D22" s="267"/>
      <c r="E22" s="701"/>
      <c r="F22" s="702"/>
      <c r="G22" s="702"/>
      <c r="H22" s="702"/>
      <c r="I22" s="703"/>
    </row>
    <row r="23" spans="2:9" s="22" customFormat="1" ht="18" customHeight="1" thickBot="1">
      <c r="B23" s="657"/>
      <c r="C23" s="262"/>
      <c r="D23" s="268"/>
      <c r="E23" s="719"/>
      <c r="F23" s="720"/>
      <c r="G23" s="720"/>
      <c r="H23" s="720"/>
      <c r="I23" s="721"/>
    </row>
    <row r="25" spans="2:9" ht="14.25" thickBot="1">
      <c r="B25" s="335" t="s">
        <v>356</v>
      </c>
    </row>
    <row r="26" spans="2:9" ht="31.5" customHeight="1">
      <c r="B26" s="336" t="s">
        <v>289</v>
      </c>
      <c r="C26" s="704">
        <f>入力表!S48</f>
        <v>0</v>
      </c>
      <c r="D26" s="705"/>
      <c r="E26" s="691"/>
      <c r="F26" s="692"/>
      <c r="G26" s="692"/>
      <c r="H26" s="692"/>
      <c r="I26" s="693"/>
    </row>
    <row r="27" spans="2:9" ht="24.75" customHeight="1" thickBot="1">
      <c r="B27" s="722" t="s">
        <v>290</v>
      </c>
      <c r="C27" s="723"/>
      <c r="D27" s="723"/>
      <c r="E27" s="723"/>
      <c r="F27" s="723"/>
      <c r="G27" s="723"/>
      <c r="H27" s="723"/>
      <c r="I27" s="724"/>
    </row>
    <row r="28" spans="2:9" ht="122.25" customHeight="1" thickTop="1" thickBot="1">
      <c r="B28" s="716"/>
      <c r="C28" s="717"/>
      <c r="D28" s="717"/>
      <c r="E28" s="717"/>
      <c r="F28" s="717"/>
      <c r="G28" s="717"/>
      <c r="H28" s="717"/>
      <c r="I28" s="718"/>
    </row>
    <row r="29" spans="2:9" ht="24" customHeight="1" thickTop="1" thickBot="1">
      <c r="B29" s="360" t="s">
        <v>357</v>
      </c>
      <c r="C29" s="338"/>
      <c r="D29" s="338"/>
      <c r="E29" s="338"/>
      <c r="F29" s="338"/>
      <c r="G29" s="338"/>
      <c r="H29" s="338"/>
      <c r="I29" s="338"/>
    </row>
    <row r="30" spans="2:9" ht="24.75" customHeight="1" thickBot="1">
      <c r="B30" s="725" t="s">
        <v>359</v>
      </c>
      <c r="C30" s="726"/>
      <c r="D30" s="726"/>
      <c r="E30" s="726"/>
      <c r="F30" s="726"/>
      <c r="G30" s="726"/>
      <c r="H30" s="726"/>
      <c r="I30" s="727"/>
    </row>
    <row r="31" spans="2:9" ht="122.25" customHeight="1" thickTop="1" thickBot="1">
      <c r="B31" s="716"/>
      <c r="C31" s="717"/>
      <c r="D31" s="717"/>
      <c r="E31" s="717"/>
      <c r="F31" s="717"/>
      <c r="G31" s="717"/>
      <c r="H31" s="717"/>
      <c r="I31" s="718"/>
    </row>
    <row r="32" spans="2:9" ht="14.25" thickTop="1"/>
    <row r="35" ht="11.25" customHeight="1"/>
  </sheetData>
  <mergeCells count="28">
    <mergeCell ref="B5:B6"/>
    <mergeCell ref="G9:I9"/>
    <mergeCell ref="G8:I8"/>
    <mergeCell ref="G5:I5"/>
    <mergeCell ref="B31:I31"/>
    <mergeCell ref="E22:I22"/>
    <mergeCell ref="E23:I23"/>
    <mergeCell ref="B27:I27"/>
    <mergeCell ref="B28:I28"/>
    <mergeCell ref="B30:I30"/>
    <mergeCell ref="B12:B23"/>
    <mergeCell ref="C12:D12"/>
    <mergeCell ref="E12:I12"/>
    <mergeCell ref="E13:I13"/>
    <mergeCell ref="E14:I14"/>
    <mergeCell ref="E15:I15"/>
    <mergeCell ref="E26:I26"/>
    <mergeCell ref="C2:I2"/>
    <mergeCell ref="C10:I10"/>
    <mergeCell ref="E16:I16"/>
    <mergeCell ref="E17:I17"/>
    <mergeCell ref="E18:I18"/>
    <mergeCell ref="E19:I19"/>
    <mergeCell ref="C3:I3"/>
    <mergeCell ref="G4:I4"/>
    <mergeCell ref="E20:I20"/>
    <mergeCell ref="E21:I21"/>
    <mergeCell ref="C26:D26"/>
  </mergeCells>
  <phoneticPr fontId="2"/>
  <pageMargins left="0.74803149606299213" right="0.62992125984251968" top="0.98425196850393704" bottom="0.47244094488188981" header="0.51181102362204722" footer="0.51181102362204722"/>
  <pageSetup paperSize="9" scale="98" orientation="portrait" horizontalDpi="300" r:id="rId1"/>
  <headerFooter alignWithMargins="0">
    <oddHeader>&amp;R&amp;14資料４</oddHeader>
  </headerFooter>
  <rowBreaks count="1" manualBreakCount="1">
    <brk id="2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DB</vt:lpstr>
      <vt:lpstr>入力表</vt:lpstr>
      <vt:lpstr>1.実施施設概要等</vt:lpstr>
      <vt:lpstr>2.訓練の概要</vt:lpstr>
      <vt:lpstr>3.講師名簿</vt:lpstr>
      <vt:lpstr>4.就職実績</vt:lpstr>
      <vt:lpstr>5.訓練カリキュラム</vt:lpstr>
      <vt:lpstr>6.委託費内訳</vt:lpstr>
      <vt:lpstr>7.就職支援概要・カリキュラム</vt:lpstr>
      <vt:lpstr>8.就職担当名簿</vt:lpstr>
      <vt:lpstr>9.ﾌﾟﾚｾﾞﾝﾃｰｼｮﾝｼｰﾄ</vt:lpstr>
      <vt:lpstr>10.その他添付資料</vt:lpstr>
      <vt:lpstr>'1.実施施設概要等'!Print_Area</vt:lpstr>
      <vt:lpstr>'10.その他添付資料'!Print_Area</vt:lpstr>
      <vt:lpstr>'2.訓練の概要'!Print_Area</vt:lpstr>
      <vt:lpstr>'3.講師名簿'!Print_Area</vt:lpstr>
      <vt:lpstr>'4.就職実績'!Print_Area</vt:lpstr>
      <vt:lpstr>'7.就職支援概要・カリキュラム'!Print_Area</vt:lpstr>
      <vt:lpstr>'8.就職担当名簿'!Print_Area</vt:lpstr>
      <vt:lpstr>'9.ﾌﾟﾚｾﾞﾝﾃｰｼｮﾝｼｰﾄ'!Print_Area</vt:lpstr>
      <vt:lpstr>入力表!Print_Area</vt:lpstr>
      <vt:lpstr>'5.訓練カリキュラム'!Print_Titles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2017-10-17T10:31:36Z</cp:lastPrinted>
  <dcterms:created xsi:type="dcterms:W3CDTF">2002-03-05T01:29:04Z</dcterms:created>
  <dcterms:modified xsi:type="dcterms:W3CDTF">2017-10-18T01:37:09Z</dcterms:modified>
</cp:coreProperties>
</file>